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Dominique" reservationPassword="DCB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minique perso\"/>
    </mc:Choice>
  </mc:AlternateContent>
  <bookViews>
    <workbookView showHorizontalScroll="0" showVerticalScroll="0" xWindow="-15" yWindow="-15" windowWidth="20520" windowHeight="4065" firstSheet="1" activeTab="1"/>
  </bookViews>
  <sheets>
    <sheet name="formule" sheetId="2" state="hidden" r:id="rId1"/>
    <sheet name="adresse" sheetId="6" r:id="rId2"/>
    <sheet name="detail" sheetId="1" r:id="rId3"/>
    <sheet name="programmation" sheetId="3" r:id="rId4"/>
    <sheet name="Dedomdom" sheetId="4" r:id="rId5"/>
  </sheets>
  <definedNames>
    <definedName name="_xlnm.Print_Area" localSheetId="2">detail!$A$2:$BM$22</definedName>
  </definedNames>
  <calcPr calcId="152511"/>
</workbook>
</file>

<file path=xl/calcChain.xml><?xml version="1.0" encoding="utf-8"?>
<calcChain xmlns="http://schemas.openxmlformats.org/spreadsheetml/2006/main">
  <c r="J27" i="6" l="1"/>
  <c r="S3" i="6" l="1"/>
  <c r="M18" i="2"/>
  <c r="M7" i="2"/>
  <c r="J29" i="6"/>
  <c r="J31" i="6" s="1"/>
  <c r="J16" i="6"/>
  <c r="J18" i="6" s="1"/>
  <c r="J20" i="6" s="1"/>
  <c r="AW27" i="4" l="1"/>
  <c r="AV27" i="4"/>
  <c r="AU27" i="4"/>
  <c r="AT27" i="4"/>
  <c r="AS27" i="4"/>
  <c r="AR27" i="4"/>
  <c r="AQ27" i="4"/>
  <c r="AP27" i="4"/>
  <c r="AN27" i="4"/>
  <c r="AM27" i="4"/>
  <c r="AL27" i="4"/>
  <c r="AK27" i="4"/>
  <c r="AJ27" i="4"/>
  <c r="AI27" i="4"/>
  <c r="AH27" i="4"/>
  <c r="AG27" i="4"/>
  <c r="P27" i="4" s="1"/>
  <c r="AE27" i="4"/>
  <c r="AW26" i="4"/>
  <c r="AV26" i="4"/>
  <c r="AU26" i="4"/>
  <c r="AT26" i="4"/>
  <c r="AS26" i="4"/>
  <c r="AR26" i="4"/>
  <c r="AQ26" i="4"/>
  <c r="AP26" i="4"/>
  <c r="AN26" i="4"/>
  <c r="AM26" i="4"/>
  <c r="AL26" i="4"/>
  <c r="AK26" i="4"/>
  <c r="AJ26" i="4"/>
  <c r="P26" i="4" s="1"/>
  <c r="AI26" i="4"/>
  <c r="AH26" i="4"/>
  <c r="AG26" i="4"/>
  <c r="AE26" i="4"/>
  <c r="R26" i="4"/>
  <c r="C26" i="4"/>
  <c r="AW25" i="4"/>
  <c r="AV25" i="4"/>
  <c r="AU25" i="4"/>
  <c r="AT25" i="4"/>
  <c r="AS25" i="4"/>
  <c r="AR25" i="4"/>
  <c r="AQ25" i="4"/>
  <c r="AE25" i="4" s="1"/>
  <c r="AP25" i="4"/>
  <c r="AN25" i="4"/>
  <c r="AM25" i="4"/>
  <c r="AL25" i="4"/>
  <c r="AK25" i="4"/>
  <c r="AJ25" i="4"/>
  <c r="AI25" i="4"/>
  <c r="AH25" i="4"/>
  <c r="AG25" i="4"/>
  <c r="P25" i="4"/>
  <c r="AW24" i="4"/>
  <c r="AV24" i="4"/>
  <c r="AU24" i="4"/>
  <c r="AT24" i="4"/>
  <c r="AS24" i="4"/>
  <c r="AR24" i="4"/>
  <c r="AQ24" i="4"/>
  <c r="AE24" i="4" s="1"/>
  <c r="AP24" i="4"/>
  <c r="AN24" i="4"/>
  <c r="AM24" i="4"/>
  <c r="AL24" i="4"/>
  <c r="AK24" i="4"/>
  <c r="AJ24" i="4"/>
  <c r="AI24" i="4"/>
  <c r="AH24" i="4"/>
  <c r="P24" i="4" s="1"/>
  <c r="AG24" i="4"/>
  <c r="R24" i="4"/>
  <c r="C24" i="4"/>
  <c r="AW23" i="4"/>
  <c r="AE23" i="4" s="1"/>
  <c r="AV23" i="4"/>
  <c r="AU23" i="4"/>
  <c r="AT23" i="4"/>
  <c r="AS23" i="4"/>
  <c r="AR23" i="4"/>
  <c r="AQ23" i="4"/>
  <c r="AP23" i="4"/>
  <c r="AN23" i="4"/>
  <c r="AM23" i="4"/>
  <c r="AL23" i="4"/>
  <c r="AK23" i="4"/>
  <c r="AJ23" i="4"/>
  <c r="AI23" i="4"/>
  <c r="AH23" i="4"/>
  <c r="AG23" i="4"/>
  <c r="P23" i="4" s="1"/>
  <c r="AW22" i="4"/>
  <c r="AV22" i="4"/>
  <c r="AU22" i="4"/>
  <c r="AT22" i="4"/>
  <c r="AS22" i="4"/>
  <c r="AR22" i="4"/>
  <c r="AQ22" i="4"/>
  <c r="AP22" i="4"/>
  <c r="AN22" i="4"/>
  <c r="AM22" i="4"/>
  <c r="AL22" i="4"/>
  <c r="AK22" i="4"/>
  <c r="AJ22" i="4"/>
  <c r="P22" i="4" s="1"/>
  <c r="AI22" i="4"/>
  <c r="AH22" i="4"/>
  <c r="AG22" i="4"/>
  <c r="AE22" i="4"/>
  <c r="R22" i="4"/>
  <c r="N22" i="4"/>
  <c r="N23" i="4" s="1"/>
  <c r="N24" i="4" s="1"/>
  <c r="N25" i="4" s="1"/>
  <c r="N26" i="4" s="1"/>
  <c r="N27" i="4" s="1"/>
  <c r="C22" i="4"/>
  <c r="AW21" i="4"/>
  <c r="AV21" i="4"/>
  <c r="AU21" i="4"/>
  <c r="AT21" i="4"/>
  <c r="AS21" i="4"/>
  <c r="AR21" i="4"/>
  <c r="AQ21" i="4"/>
  <c r="AE21" i="4" s="1"/>
  <c r="AP21" i="4"/>
  <c r="AN21" i="4"/>
  <c r="AM21" i="4"/>
  <c r="AL21" i="4"/>
  <c r="P21" i="4" s="1"/>
  <c r="AK21" i="4"/>
  <c r="AJ21" i="4"/>
  <c r="AI21" i="4"/>
  <c r="AH21" i="4"/>
  <c r="AG21" i="4"/>
  <c r="AC21" i="4"/>
  <c r="AC22" i="4" s="1"/>
  <c r="AC23" i="4" s="1"/>
  <c r="AC24" i="4" s="1"/>
  <c r="AC25" i="4" s="1"/>
  <c r="AC26" i="4" s="1"/>
  <c r="AC27" i="4" s="1"/>
  <c r="N21" i="4"/>
  <c r="AW20" i="4"/>
  <c r="AV20" i="4"/>
  <c r="AU20" i="4"/>
  <c r="AT20" i="4"/>
  <c r="AS20" i="4"/>
  <c r="AR20" i="4"/>
  <c r="AQ20" i="4"/>
  <c r="AE20" i="4" s="1"/>
  <c r="AP20" i="4"/>
  <c r="AN20" i="4"/>
  <c r="AM20" i="4"/>
  <c r="AL20" i="4"/>
  <c r="AK20" i="4"/>
  <c r="AJ20" i="4"/>
  <c r="AI20" i="4"/>
  <c r="AH20" i="4"/>
  <c r="AG20" i="4"/>
  <c r="R20" i="4"/>
  <c r="C20" i="4"/>
  <c r="AW13" i="4"/>
  <c r="AV13" i="4"/>
  <c r="AU13" i="4"/>
  <c r="AT13" i="4"/>
  <c r="AS13" i="4"/>
  <c r="AR13" i="4"/>
  <c r="AQ13" i="4"/>
  <c r="AE13" i="4" s="1"/>
  <c r="AP13" i="4"/>
  <c r="AN13" i="4"/>
  <c r="AM13" i="4"/>
  <c r="AL13" i="4"/>
  <c r="AK13" i="4"/>
  <c r="AJ13" i="4"/>
  <c r="AI13" i="4"/>
  <c r="AH13" i="4"/>
  <c r="AG13" i="4"/>
  <c r="P13" i="4"/>
  <c r="AW12" i="4"/>
  <c r="AV12" i="4"/>
  <c r="AU12" i="4"/>
  <c r="AT12" i="4"/>
  <c r="AS12" i="4"/>
  <c r="AR12" i="4"/>
  <c r="AQ12" i="4"/>
  <c r="AE12" i="4" s="1"/>
  <c r="AP12" i="4"/>
  <c r="AN12" i="4"/>
  <c r="AM12" i="4"/>
  <c r="AL12" i="4"/>
  <c r="AK12" i="4"/>
  <c r="AJ12" i="4"/>
  <c r="AI12" i="4"/>
  <c r="AH12" i="4"/>
  <c r="P12" i="4" s="1"/>
  <c r="AG12" i="4"/>
  <c r="R12" i="4"/>
  <c r="P33" i="4" s="1"/>
  <c r="C12" i="4"/>
  <c r="P31" i="4" s="1"/>
  <c r="R31" i="4" s="1"/>
  <c r="AW11" i="4"/>
  <c r="AV11" i="4"/>
  <c r="AU11" i="4"/>
  <c r="AT11" i="4"/>
  <c r="AS11" i="4"/>
  <c r="AR11" i="4"/>
  <c r="AQ11" i="4"/>
  <c r="AP11" i="4"/>
  <c r="AN11" i="4"/>
  <c r="AM11" i="4"/>
  <c r="AL11" i="4"/>
  <c r="AK11" i="4"/>
  <c r="AJ11" i="4"/>
  <c r="AI11" i="4"/>
  <c r="AH11" i="4"/>
  <c r="AG11" i="4"/>
  <c r="P11" i="4" s="1"/>
  <c r="AE11" i="4"/>
  <c r="AW10" i="4"/>
  <c r="AV10" i="4"/>
  <c r="AU10" i="4"/>
  <c r="AT10" i="4"/>
  <c r="AS10" i="4"/>
  <c r="AR10" i="4"/>
  <c r="AQ10" i="4"/>
  <c r="AP10" i="4"/>
  <c r="AN10" i="4"/>
  <c r="AM10" i="4"/>
  <c r="AL10" i="4"/>
  <c r="AK10" i="4"/>
  <c r="AJ10" i="4"/>
  <c r="P10" i="4" s="1"/>
  <c r="AI10" i="4"/>
  <c r="AH10" i="4"/>
  <c r="AG10" i="4"/>
  <c r="AE10" i="4"/>
  <c r="R10" i="4"/>
  <c r="C10" i="4"/>
  <c r="AW9" i="4"/>
  <c r="AV9" i="4"/>
  <c r="AU9" i="4"/>
  <c r="AT9" i="4"/>
  <c r="AS9" i="4"/>
  <c r="AR9" i="4"/>
  <c r="AQ9" i="4"/>
  <c r="AE9" i="4" s="1"/>
  <c r="AP9" i="4"/>
  <c r="AN9" i="4"/>
  <c r="AM9" i="4"/>
  <c r="AL9" i="4"/>
  <c r="AK9" i="4"/>
  <c r="AJ9" i="4"/>
  <c r="AI9" i="4"/>
  <c r="AH9" i="4"/>
  <c r="AG9" i="4"/>
  <c r="AW8" i="4"/>
  <c r="AV8" i="4"/>
  <c r="AU8" i="4"/>
  <c r="AT8" i="4"/>
  <c r="AS8" i="4"/>
  <c r="AR8" i="4"/>
  <c r="AQ8" i="4"/>
  <c r="AE8" i="4" s="1"/>
  <c r="AP8" i="4"/>
  <c r="AN8" i="4"/>
  <c r="AM8" i="4"/>
  <c r="AL8" i="4"/>
  <c r="AK8" i="4"/>
  <c r="AJ8" i="4"/>
  <c r="AI8" i="4"/>
  <c r="AH8" i="4"/>
  <c r="AG8" i="4"/>
  <c r="AC8" i="4"/>
  <c r="AC9" i="4" s="1"/>
  <c r="AC10" i="4" s="1"/>
  <c r="AC11" i="4" s="1"/>
  <c r="AC12" i="4" s="1"/>
  <c r="AC13" i="4" s="1"/>
  <c r="R8" i="4"/>
  <c r="C8" i="4"/>
  <c r="AW7" i="4"/>
  <c r="AV7" i="4"/>
  <c r="AU7" i="4"/>
  <c r="AT7" i="4"/>
  <c r="AS7" i="4"/>
  <c r="AR7" i="4"/>
  <c r="AQ7" i="4"/>
  <c r="AP7" i="4"/>
  <c r="AN7" i="4"/>
  <c r="AM7" i="4"/>
  <c r="AL7" i="4"/>
  <c r="AK7" i="4"/>
  <c r="AJ7" i="4"/>
  <c r="AI7" i="4"/>
  <c r="AH7" i="4"/>
  <c r="AG7" i="4"/>
  <c r="P7" i="4" s="1"/>
  <c r="AE7" i="4"/>
  <c r="AC7" i="4"/>
  <c r="N7" i="4"/>
  <c r="N8" i="4" s="1"/>
  <c r="N9" i="4" s="1"/>
  <c r="N10" i="4" s="1"/>
  <c r="N11" i="4" s="1"/>
  <c r="N12" i="4" s="1"/>
  <c r="N13" i="4" s="1"/>
  <c r="AW6" i="4"/>
  <c r="AV6" i="4"/>
  <c r="AU6" i="4"/>
  <c r="AT6" i="4"/>
  <c r="AS6" i="4"/>
  <c r="AR6" i="4"/>
  <c r="AQ6" i="4"/>
  <c r="AP6" i="4"/>
  <c r="AN6" i="4"/>
  <c r="AM6" i="4"/>
  <c r="AL6" i="4"/>
  <c r="AK6" i="4"/>
  <c r="AJ6" i="4"/>
  <c r="AI6" i="4"/>
  <c r="AH6" i="4"/>
  <c r="AG6" i="4"/>
  <c r="AE6" i="4"/>
  <c r="R6" i="4"/>
  <c r="C6" i="4"/>
  <c r="P8" i="4" l="1"/>
  <c r="P9" i="4"/>
  <c r="P6" i="4"/>
  <c r="P20" i="4"/>
  <c r="O20" i="3"/>
  <c r="C17" i="3" s="1"/>
  <c r="J20" i="3"/>
  <c r="L11" i="3" s="1"/>
  <c r="O19" i="3"/>
  <c r="C16" i="3" s="1"/>
  <c r="O13" i="3"/>
  <c r="H22" i="2"/>
  <c r="E29" i="6" s="1"/>
  <c r="H18" i="2"/>
  <c r="E25" i="6" s="1"/>
  <c r="G27" i="6" s="1"/>
  <c r="H11" i="2"/>
  <c r="E18" i="6" s="1"/>
  <c r="G16" i="6" s="1"/>
  <c r="H7" i="2"/>
  <c r="E14" i="6" s="1"/>
  <c r="M9" i="2"/>
  <c r="M11" i="2" s="1"/>
  <c r="M13" i="2" s="1"/>
  <c r="G28" i="1"/>
  <c r="M20" i="2"/>
  <c r="M22" i="2" s="1"/>
  <c r="M24" i="2" s="1"/>
  <c r="G39" i="1"/>
  <c r="J43" i="1"/>
  <c r="J41" i="1" s="1"/>
  <c r="J39" i="1" s="1"/>
  <c r="J37" i="1" s="1"/>
  <c r="J32" i="1"/>
  <c r="J30" i="1" s="1"/>
  <c r="J28" i="1" s="1"/>
  <c r="J26" i="1" s="1"/>
  <c r="C14" i="1"/>
  <c r="C16" i="1" s="1"/>
  <c r="C21" i="1" s="1"/>
  <c r="C20" i="1" s="1"/>
  <c r="C19" i="1"/>
  <c r="C18" i="1" s="1"/>
  <c r="D14" i="1"/>
  <c r="E14" i="1"/>
  <c r="F14" i="1"/>
  <c r="F16" i="1" s="1"/>
  <c r="F21" i="1" s="1"/>
  <c r="F20" i="1" s="1"/>
  <c r="G14" i="1"/>
  <c r="G16" i="1"/>
  <c r="G21" i="1" s="1"/>
  <c r="G20" i="1"/>
  <c r="G19" i="1" s="1"/>
  <c r="G18" i="1" s="1"/>
  <c r="H14" i="1"/>
  <c r="I14" i="1"/>
  <c r="I16" i="1" s="1"/>
  <c r="J14" i="1"/>
  <c r="K14" i="1"/>
  <c r="K16" i="1" s="1"/>
  <c r="K21" i="1" s="1"/>
  <c r="K20" i="1" s="1"/>
  <c r="K19" i="1" s="1"/>
  <c r="K18" i="1" s="1"/>
  <c r="L14" i="1"/>
  <c r="L16" i="1" s="1"/>
  <c r="L21" i="1" s="1"/>
  <c r="L20" i="1" s="1"/>
  <c r="M14" i="1"/>
  <c r="N14" i="1"/>
  <c r="O14" i="1"/>
  <c r="O16" i="1"/>
  <c r="O21" i="1" s="1"/>
  <c r="O20" i="1" s="1"/>
  <c r="O19" i="1" s="1"/>
  <c r="O18" i="1"/>
  <c r="P14" i="1"/>
  <c r="Q14" i="1"/>
  <c r="R14" i="1"/>
  <c r="S14" i="1"/>
  <c r="S16" i="1" s="1"/>
  <c r="S21" i="1" s="1"/>
  <c r="S20" i="1" s="1"/>
  <c r="S19" i="1"/>
  <c r="S18" i="1" s="1"/>
  <c r="T14" i="1"/>
  <c r="U14" i="1"/>
  <c r="V14" i="1"/>
  <c r="V16" i="1" s="1"/>
  <c r="V21" i="1" s="1"/>
  <c r="V20" i="1" s="1"/>
  <c r="V19" i="1" s="1"/>
  <c r="V18" i="1" s="1"/>
  <c r="W14" i="1"/>
  <c r="W16" i="1"/>
  <c r="W21" i="1" s="1"/>
  <c r="W20" i="1"/>
  <c r="W19" i="1" s="1"/>
  <c r="W18" i="1" s="1"/>
  <c r="X14" i="1"/>
  <c r="Y14" i="1"/>
  <c r="Y16" i="1" s="1"/>
  <c r="Y21" i="1" s="1"/>
  <c r="Y20" i="1" s="1"/>
  <c r="Y19" i="1" s="1"/>
  <c r="Y18" i="1" s="1"/>
  <c r="Z14" i="1"/>
  <c r="AA14" i="1"/>
  <c r="AA16" i="1" s="1"/>
  <c r="AA21" i="1"/>
  <c r="AA20" i="1" s="1"/>
  <c r="AA19" i="1" s="1"/>
  <c r="AA18" i="1" s="1"/>
  <c r="AB14" i="1"/>
  <c r="AB16" i="1" s="1"/>
  <c r="AB21" i="1" s="1"/>
  <c r="AB20" i="1" s="1"/>
  <c r="AC14" i="1"/>
  <c r="AD14" i="1"/>
  <c r="AE14" i="1"/>
  <c r="AE16" i="1"/>
  <c r="AE21" i="1" s="1"/>
  <c r="AE20" i="1" s="1"/>
  <c r="AE19" i="1" s="1"/>
  <c r="AE18" i="1" s="1"/>
  <c r="AF14" i="1"/>
  <c r="AG14" i="1"/>
  <c r="AH14" i="1"/>
  <c r="AI14" i="1"/>
  <c r="AI16" i="1" s="1"/>
  <c r="AI21" i="1" s="1"/>
  <c r="AI20" i="1" s="1"/>
  <c r="AI19" i="1"/>
  <c r="AI18" i="1" s="1"/>
  <c r="AJ14" i="1"/>
  <c r="AK14" i="1"/>
  <c r="AL14" i="1"/>
  <c r="AL16" i="1" s="1"/>
  <c r="AL21" i="1" s="1"/>
  <c r="AL20" i="1" s="1"/>
  <c r="AM14" i="1"/>
  <c r="AM16" i="1"/>
  <c r="AM21" i="1" s="1"/>
  <c r="AM20" i="1"/>
  <c r="AM19" i="1" s="1"/>
  <c r="AM18" i="1" s="1"/>
  <c r="AN14" i="1"/>
  <c r="AO14" i="1"/>
  <c r="AO16" i="1" s="1"/>
  <c r="AP14" i="1"/>
  <c r="AQ14" i="1"/>
  <c r="AQ16" i="1" s="1"/>
  <c r="AQ21" i="1" s="1"/>
  <c r="AQ20" i="1" s="1"/>
  <c r="AQ19" i="1" s="1"/>
  <c r="AQ18" i="1" s="1"/>
  <c r="AR14" i="1"/>
  <c r="AR16" i="1" s="1"/>
  <c r="AR21" i="1" s="1"/>
  <c r="AR20" i="1" s="1"/>
  <c r="AS14" i="1"/>
  <c r="AT14" i="1"/>
  <c r="AU14" i="1"/>
  <c r="AU16" i="1"/>
  <c r="AU21" i="1" s="1"/>
  <c r="AU20" i="1" s="1"/>
  <c r="AU19" i="1" s="1"/>
  <c r="AU18" i="1"/>
  <c r="AV14" i="1"/>
  <c r="AW14" i="1"/>
  <c r="AX14" i="1"/>
  <c r="AY14" i="1"/>
  <c r="AY16" i="1" s="1"/>
  <c r="AY21" i="1" s="1"/>
  <c r="AY20" i="1" s="1"/>
  <c r="AY19" i="1"/>
  <c r="AY18" i="1" s="1"/>
  <c r="AZ14" i="1"/>
  <c r="BA14" i="1"/>
  <c r="BB14" i="1"/>
  <c r="BB16" i="1" s="1"/>
  <c r="BB21" i="1" s="1"/>
  <c r="BB20" i="1" s="1"/>
  <c r="BB19" i="1" s="1"/>
  <c r="BB18" i="1" s="1"/>
  <c r="BC14" i="1"/>
  <c r="BC16" i="1"/>
  <c r="BC21" i="1" s="1"/>
  <c r="BC20" i="1"/>
  <c r="BC19" i="1" s="1"/>
  <c r="BC18" i="1" s="1"/>
  <c r="BD14" i="1"/>
  <c r="BE14" i="1"/>
  <c r="BE16" i="1" s="1"/>
  <c r="BE21" i="1" s="1"/>
  <c r="BE20" i="1" s="1"/>
  <c r="BE19" i="1" s="1"/>
  <c r="BE18" i="1" s="1"/>
  <c r="BF14" i="1"/>
  <c r="BG14" i="1"/>
  <c r="BG16" i="1" s="1"/>
  <c r="BG21" i="1"/>
  <c r="BG20" i="1" s="1"/>
  <c r="BG19" i="1" s="1"/>
  <c r="BG18" i="1" s="1"/>
  <c r="BH14" i="1"/>
  <c r="BH16" i="1" s="1"/>
  <c r="BH21" i="1" s="1"/>
  <c r="BH20" i="1" s="1"/>
  <c r="BI14" i="1"/>
  <c r="BJ14" i="1"/>
  <c r="BK14" i="1"/>
  <c r="BK16" i="1"/>
  <c r="BK21" i="1" s="1"/>
  <c r="BK20" i="1" s="1"/>
  <c r="BK19" i="1" s="1"/>
  <c r="BK18" i="1" s="1"/>
  <c r="BL14" i="1"/>
  <c r="B14" i="1"/>
  <c r="D16" i="1"/>
  <c r="D21" i="1"/>
  <c r="D20" i="1" s="1"/>
  <c r="D19" i="1" s="1"/>
  <c r="D18" i="1" s="1"/>
  <c r="E16" i="1"/>
  <c r="E21" i="1" s="1"/>
  <c r="E20" i="1" s="1"/>
  <c r="E19" i="1" s="1"/>
  <c r="E18" i="1"/>
  <c r="F19" i="1"/>
  <c r="F18" i="1" s="1"/>
  <c r="H16" i="1"/>
  <c r="H21" i="1" s="1"/>
  <c r="H20" i="1"/>
  <c r="H19" i="1" s="1"/>
  <c r="H18" i="1" s="1"/>
  <c r="I21" i="1"/>
  <c r="I20" i="1" s="1"/>
  <c r="I19" i="1" s="1"/>
  <c r="I18" i="1" s="1"/>
  <c r="J16" i="1"/>
  <c r="J21" i="1" s="1"/>
  <c r="J20" i="1" s="1"/>
  <c r="J19" i="1" s="1"/>
  <c r="J18" i="1" s="1"/>
  <c r="L19" i="1"/>
  <c r="L18" i="1" s="1"/>
  <c r="M16" i="1"/>
  <c r="M21" i="1" s="1"/>
  <c r="M20" i="1"/>
  <c r="M19" i="1" s="1"/>
  <c r="M18" i="1" s="1"/>
  <c r="N16" i="1"/>
  <c r="N21" i="1"/>
  <c r="N20" i="1" s="1"/>
  <c r="N19" i="1" s="1"/>
  <c r="N18" i="1" s="1"/>
  <c r="P16" i="1"/>
  <c r="P21" i="1" s="1"/>
  <c r="P20" i="1" s="1"/>
  <c r="P19" i="1" s="1"/>
  <c r="P18" i="1"/>
  <c r="Q16" i="1"/>
  <c r="Q21" i="1"/>
  <c r="Q20" i="1" s="1"/>
  <c r="Q19" i="1"/>
  <c r="Q18" i="1" s="1"/>
  <c r="R16" i="1"/>
  <c r="R21" i="1" s="1"/>
  <c r="R20" i="1" s="1"/>
  <c r="R19" i="1" s="1"/>
  <c r="R18" i="1" s="1"/>
  <c r="T16" i="1"/>
  <c r="T21" i="1"/>
  <c r="T20" i="1" s="1"/>
  <c r="T19" i="1" s="1"/>
  <c r="T18" i="1" s="1"/>
  <c r="U16" i="1"/>
  <c r="U21" i="1" s="1"/>
  <c r="U20" i="1" s="1"/>
  <c r="U19" i="1" s="1"/>
  <c r="U18" i="1" s="1"/>
  <c r="X16" i="1"/>
  <c r="X21" i="1" s="1"/>
  <c r="X20" i="1"/>
  <c r="X19" i="1" s="1"/>
  <c r="X18" i="1" s="1"/>
  <c r="Z16" i="1"/>
  <c r="Z21" i="1" s="1"/>
  <c r="Z20" i="1" s="1"/>
  <c r="Z19" i="1" s="1"/>
  <c r="Z18" i="1"/>
  <c r="AB19" i="1"/>
  <c r="AB18" i="1" s="1"/>
  <c r="AC16" i="1"/>
  <c r="AC21" i="1" s="1"/>
  <c r="AC20" i="1"/>
  <c r="AC19" i="1" s="1"/>
  <c r="AC18" i="1" s="1"/>
  <c r="AD16" i="1"/>
  <c r="AD21" i="1"/>
  <c r="AD20" i="1" s="1"/>
  <c r="AD19" i="1" s="1"/>
  <c r="AD18" i="1" s="1"/>
  <c r="AF16" i="1"/>
  <c r="AF21" i="1" s="1"/>
  <c r="AF20" i="1" s="1"/>
  <c r="AF19" i="1" s="1"/>
  <c r="AF18" i="1"/>
  <c r="AG16" i="1"/>
  <c r="AG21" i="1"/>
  <c r="AG20" i="1" s="1"/>
  <c r="AG19" i="1" s="1"/>
  <c r="AG18" i="1" s="1"/>
  <c r="AH16" i="1"/>
  <c r="AH21" i="1" s="1"/>
  <c r="AH20" i="1"/>
  <c r="AH19" i="1" s="1"/>
  <c r="AH18" i="1" s="1"/>
  <c r="AJ16" i="1"/>
  <c r="AJ21" i="1"/>
  <c r="AJ20" i="1" s="1"/>
  <c r="AJ19" i="1" s="1"/>
  <c r="AJ18" i="1" s="1"/>
  <c r="AK16" i="1"/>
  <c r="AK21" i="1" s="1"/>
  <c r="AK20" i="1" s="1"/>
  <c r="AK19" i="1" s="1"/>
  <c r="AK18" i="1"/>
  <c r="AL19" i="1"/>
  <c r="AL18" i="1" s="1"/>
  <c r="AN16" i="1"/>
  <c r="AN21" i="1" s="1"/>
  <c r="AN20" i="1"/>
  <c r="AN19" i="1" s="1"/>
  <c r="AN18" i="1" s="1"/>
  <c r="AO21" i="1"/>
  <c r="AO20" i="1" s="1"/>
  <c r="AO19" i="1" s="1"/>
  <c r="AO18" i="1" s="1"/>
  <c r="AP16" i="1"/>
  <c r="AP21" i="1" s="1"/>
  <c r="AP20" i="1" s="1"/>
  <c r="AP19" i="1" s="1"/>
  <c r="AP18" i="1" s="1"/>
  <c r="AR19" i="1"/>
  <c r="AR18" i="1" s="1"/>
  <c r="AS16" i="1"/>
  <c r="AS21" i="1" s="1"/>
  <c r="AS20" i="1"/>
  <c r="AS19" i="1" s="1"/>
  <c r="AS18" i="1" s="1"/>
  <c r="AT16" i="1"/>
  <c r="AT21" i="1"/>
  <c r="AT20" i="1" s="1"/>
  <c r="AT19" i="1" s="1"/>
  <c r="AT18" i="1" s="1"/>
  <c r="AV16" i="1"/>
  <c r="AV21" i="1" s="1"/>
  <c r="AV20" i="1" s="1"/>
  <c r="AV19" i="1" s="1"/>
  <c r="AV18" i="1"/>
  <c r="AW16" i="1"/>
  <c r="AW21" i="1"/>
  <c r="AW20" i="1" s="1"/>
  <c r="AW19" i="1"/>
  <c r="AW18" i="1" s="1"/>
  <c r="AX16" i="1"/>
  <c r="AX21" i="1" s="1"/>
  <c r="AX20" i="1" s="1"/>
  <c r="AX19" i="1" s="1"/>
  <c r="AX18" i="1" s="1"/>
  <c r="AZ16" i="1"/>
  <c r="AZ21" i="1"/>
  <c r="AZ20" i="1" s="1"/>
  <c r="AZ19" i="1" s="1"/>
  <c r="AZ18" i="1" s="1"/>
  <c r="BA16" i="1"/>
  <c r="BA21" i="1" s="1"/>
  <c r="BA20" i="1" s="1"/>
  <c r="BA19" i="1" s="1"/>
  <c r="BA18" i="1" s="1"/>
  <c r="BD16" i="1"/>
  <c r="BD21" i="1" s="1"/>
  <c r="BD20" i="1"/>
  <c r="BD19" i="1" s="1"/>
  <c r="BD18" i="1" s="1"/>
  <c r="BF16" i="1"/>
  <c r="BF21" i="1" s="1"/>
  <c r="BF20" i="1" s="1"/>
  <c r="BF19" i="1" s="1"/>
  <c r="BF18" i="1"/>
  <c r="BH19" i="1"/>
  <c r="BH18" i="1" s="1"/>
  <c r="BI16" i="1"/>
  <c r="BI21" i="1" s="1"/>
  <c r="BI20" i="1"/>
  <c r="BI19" i="1" s="1"/>
  <c r="BI18" i="1"/>
  <c r="BJ16" i="1"/>
  <c r="BJ21" i="1"/>
  <c r="BJ20" i="1" s="1"/>
  <c r="BJ19" i="1"/>
  <c r="BJ18" i="1" s="1"/>
  <c r="BL16" i="1"/>
  <c r="BL21" i="1" s="1"/>
  <c r="BL20" i="1"/>
  <c r="BL19" i="1" s="1"/>
  <c r="BL18" i="1" s="1"/>
  <c r="B16" i="1"/>
  <c r="B21" i="1"/>
  <c r="B20" i="1" s="1"/>
  <c r="B19" i="1"/>
  <c r="B18" i="1" s="1"/>
  <c r="J20" i="2" l="1"/>
  <c r="B17" i="3"/>
  <c r="B16" i="3"/>
  <c r="J9" i="2"/>
  <c r="C9" i="3"/>
  <c r="B9" i="3"/>
</calcChain>
</file>

<file path=xl/comments1.xml><?xml version="1.0" encoding="utf-8"?>
<comments xmlns="http://schemas.openxmlformats.org/spreadsheetml/2006/main">
  <authors>
    <author>elise</author>
  </authors>
  <commentList>
    <comment ref="M7" authorId="0" shapeId="0">
      <text>
        <r>
          <rPr>
            <b/>
            <sz val="10"/>
            <color indexed="81"/>
            <rFont val="Tahoma"/>
            <family val="2"/>
          </rPr>
          <t xml:space="preserve">inscrire la valeur de votre choix pour les 4 valeurs de ce  groupe </t>
        </r>
        <r>
          <rPr>
            <b/>
            <sz val="10"/>
            <color indexed="12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 et en </t>
        </r>
        <r>
          <rPr>
            <b/>
            <sz val="10"/>
            <color indexed="10"/>
            <rFont val="Tahoma"/>
            <family val="2"/>
          </rPr>
          <t>multiple de 4 de préférence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inscrire la valeur de votre choix pour les 4 valeurs de ce  groupe</t>
        </r>
        <r>
          <rPr>
            <b/>
            <sz val="9"/>
            <color indexed="12"/>
            <rFont val="Tahoma"/>
            <family val="2"/>
          </rPr>
          <t xml:space="preserve"> B</t>
        </r>
        <r>
          <rPr>
            <b/>
            <sz val="9"/>
            <color indexed="81"/>
            <rFont val="Tahoma"/>
            <family val="2"/>
          </rPr>
          <t xml:space="preserve"> et en </t>
        </r>
        <r>
          <rPr>
            <b/>
            <sz val="9"/>
            <color indexed="10"/>
            <rFont val="Tahoma"/>
            <family val="2"/>
          </rPr>
          <t>multiple de 4 de préférence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elise</author>
  </authors>
  <commentList>
    <comment ref="J14" authorId="0" shapeId="0">
      <text>
        <r>
          <rPr>
            <b/>
            <sz val="10"/>
            <color indexed="81"/>
            <rFont val="Tahoma"/>
            <family val="2"/>
          </rPr>
          <t xml:space="preserve">inscrire la valeur de votre choix pour les 4 valeurs de ce  groupe </t>
        </r>
        <r>
          <rPr>
            <b/>
            <sz val="10"/>
            <color indexed="12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 et en </t>
        </r>
        <r>
          <rPr>
            <b/>
            <sz val="10"/>
            <color indexed="10"/>
            <rFont val="Tahoma"/>
            <family val="2"/>
          </rPr>
          <t>multiple de 4 de préférence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inscrire la valeur de votre choix pour les 4 valeurs de ce  groupe</t>
        </r>
        <r>
          <rPr>
            <b/>
            <sz val="9"/>
            <color indexed="12"/>
            <rFont val="Tahoma"/>
            <family val="2"/>
          </rPr>
          <t xml:space="preserve"> B</t>
        </r>
        <r>
          <rPr>
            <b/>
            <sz val="9"/>
            <color indexed="81"/>
            <rFont val="Tahoma"/>
            <family val="2"/>
          </rPr>
          <t xml:space="preserve"> et en </t>
        </r>
        <r>
          <rPr>
            <b/>
            <sz val="9"/>
            <color indexed="10"/>
            <rFont val="Tahoma"/>
            <family val="2"/>
          </rPr>
          <t>multiple de 4 de préférence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<sst xmlns="http://schemas.openxmlformats.org/spreadsheetml/2006/main" count="599" uniqueCount="261">
  <si>
    <t>CV1 ou  CV 35</t>
  </si>
  <si>
    <t>CV  9 ou  CV36</t>
  </si>
  <si>
    <t>CV 1</t>
  </si>
  <si>
    <t>CV 35</t>
  </si>
  <si>
    <t>CV9</t>
  </si>
  <si>
    <t>CV 36</t>
  </si>
  <si>
    <t xml:space="preserve">sortie 1 du groupe  A </t>
  </si>
  <si>
    <t>sortie 2 du groupe  A</t>
  </si>
  <si>
    <t xml:space="preserve">sortie 3 du groupe  A </t>
  </si>
  <si>
    <t xml:space="preserve">sortie 4 du groupe  A </t>
  </si>
  <si>
    <t>sortie 1 du groupe  B</t>
  </si>
  <si>
    <t>sortie 2 du groupe   B</t>
  </si>
  <si>
    <t>sortie 3 du groupe  B</t>
  </si>
  <si>
    <t>sortie 4 du groupe  B</t>
  </si>
  <si>
    <t>Tableau des adresses possible du décodeur                  WD 10 à 8 blocs</t>
  </si>
  <si>
    <t>Valeurs des sorties</t>
  </si>
  <si>
    <t>valeur usine CV  1  du groupe  A  1</t>
  </si>
  <si>
    <t>valeur usine CV  9  du groupe  A  0</t>
  </si>
  <si>
    <t>valeur usine CV  35  du groupe  B  1</t>
  </si>
  <si>
    <t>valeur usine CV  36  du groupe B  0</t>
  </si>
  <si>
    <t>valeur du décodeur groupe A</t>
  </si>
  <si>
    <t>valeur du décodeur groupe B</t>
  </si>
  <si>
    <t>adresse</t>
  </si>
  <si>
    <t>cv 1</t>
  </si>
  <si>
    <t>cv 9</t>
  </si>
  <si>
    <t>FIN</t>
  </si>
  <si>
    <t>CHOIX DE VOTRE ADRESSE GROUPE A</t>
  </si>
  <si>
    <t>CHOIX DE VOTRE ADRESSE GROUPE B</t>
  </si>
  <si>
    <t>calcul automatique des  CV</t>
  </si>
  <si>
    <t>253-254-255-256</t>
  </si>
  <si>
    <t>509-510-511-512</t>
  </si>
  <si>
    <t>ATTENTION LES ADRESSES  SI DESSOUS  NE SONT PAS ACCESSIBLES</t>
  </si>
  <si>
    <t>765-766-767-768</t>
  </si>
  <si>
    <t>1277-1278-1279-1280</t>
  </si>
  <si>
    <t>1533-1534-1535-1536</t>
  </si>
  <si>
    <t>1789-1790-1791-1792</t>
  </si>
  <si>
    <t>2045-2046-2047-2048</t>
  </si>
  <si>
    <t>valeur possible de 0 à 7</t>
  </si>
  <si>
    <t>valeur possible de 1 à 63</t>
  </si>
  <si>
    <t>Tableau des adresses possibles du décodeur                                        WD 10 à 8 blocs</t>
  </si>
  <si>
    <t>CV</t>
  </si>
  <si>
    <t>valeur du mode</t>
  </si>
  <si>
    <t xml:space="preserve">groupe </t>
  </si>
  <si>
    <t>fonction du groupe A ou B</t>
  </si>
  <si>
    <t>A</t>
  </si>
  <si>
    <t>2:Les 8 sorties du groupe restent actives 1 seconde independament de la durée d'activation de la commande</t>
  </si>
  <si>
    <t>valeur usine 2</t>
  </si>
  <si>
    <t>pour cette fonction la valeur de la  CV 57 et (ou) la CV 58 doit étre 1</t>
  </si>
  <si>
    <t xml:space="preserve">1:Tous les reglages sont faits sur le registre de configuration des  CV'S </t>
  </si>
  <si>
    <t>valeur</t>
  </si>
  <si>
    <t>sortie</t>
  </si>
  <si>
    <t>effet</t>
  </si>
  <si>
    <t>3:Les 8 sorties du groupe restent actives tant que la  commande est activée</t>
  </si>
  <si>
    <t>0 : normal marche / arrét (feu continu)</t>
  </si>
  <si>
    <t>valeur usine 0</t>
  </si>
  <si>
    <t>4:Les 8 sorties du groupe restent actives tant en continue (signaux combinés,accessoirs,etc…..</t>
  </si>
  <si>
    <t>B</t>
  </si>
  <si>
    <t>5:Mode eclairage pour les 8 sorties (commande de panneaux lumineux  de chantier+ effets)</t>
  </si>
  <si>
    <t>concatener</t>
  </si>
  <si>
    <t>6:Signaux lumineux avec  de 2 aspects (controler 4 signaux par groupe)</t>
  </si>
  <si>
    <t>7:Signaux lumineux avec  un maximun de 4 aspects (controler 2 signaux par groupe)</t>
  </si>
  <si>
    <t>1A0 : normal / arrét (feu continu)</t>
  </si>
  <si>
    <t>1A</t>
  </si>
  <si>
    <t>cliquer sur chaque element en vert pour avoir la liste déroulante afin de faire votre choix</t>
  </si>
  <si>
    <t>8:Signaux lumineux avec  un maximun de 4 aspects ( du "rouge " au "vert" puis "jaune"on adapte les aspects du modele</t>
  </si>
  <si>
    <t>1A1 : impulsion</t>
  </si>
  <si>
    <t>1A128 : luminosite total</t>
  </si>
  <si>
    <t xml:space="preserve">57A1:Tous les reglages sont faits sur le registre de configuration des  CV'S </t>
  </si>
  <si>
    <t>1A2 : stroboscope</t>
  </si>
  <si>
    <t>57A2:Les 8 sorties du groupe restent actives 1 seconde independament de la durée d'activation de la commande</t>
  </si>
  <si>
    <t>1A32 : seulement augmenter mode 1</t>
  </si>
  <si>
    <t>57A3:Les 8 sorties du groupe restent actives tant que la  commande est activée</t>
  </si>
  <si>
    <t>1A4 : clignotant phase A</t>
  </si>
  <si>
    <t>57A4:Les 8 sorties du groupe restent actives tant en continue (signaux combinés,accessoirs,etc…..</t>
  </si>
  <si>
    <t>1A64 : seulement diminuer  dans le mode 1</t>
  </si>
  <si>
    <t>57A5:Mode eclairage pour les 8 sorties (commande de panneaux lumineux  de chantier+ effets)</t>
  </si>
  <si>
    <t>1A8 : clignotant phase B</t>
  </si>
  <si>
    <t>57A6:Signaux lumineux avec  de 2 aspects (controler 4 signaux par groupe)</t>
  </si>
  <si>
    <t>1B0 : normal / arrét (feu continu)</t>
  </si>
  <si>
    <t>1B</t>
  </si>
  <si>
    <t>57A7:Signaux lumineux avec  un maximun de 4 aspects (controler 2 signaux par groupe)</t>
  </si>
  <si>
    <t>1B1 : impulsion</t>
  </si>
  <si>
    <t>57A8:Signaux lumineux avec  un maximun de 4 aspects ( du "rouge " au "vert" puis "jaune"on adapte les aspects du modele</t>
  </si>
  <si>
    <t>1B128 : luminosite total</t>
  </si>
  <si>
    <t xml:space="preserve">58B1:Tous les reglages sont faits sur le registre de configuration des  CV'S </t>
  </si>
  <si>
    <t>1B2 : stroboscope</t>
  </si>
  <si>
    <t>58B2:Les 8 sorties du groupe restent actives 1 seconde independament de la durée d'activation de la commande</t>
  </si>
  <si>
    <t>1B32 : seulement augmenter mode 1</t>
  </si>
  <si>
    <t>58B3:Les 8 sorties du groupe restent actives tant que la  commande est activée</t>
  </si>
  <si>
    <t>1B4 : clignotant phase A</t>
  </si>
  <si>
    <t>58B4:Les 8 sorties du groupe restent actives tant en continue (signaux combinés,accessoirs,etc…..</t>
  </si>
  <si>
    <t>1B64 : seulement diminuer  dans le mode 1</t>
  </si>
  <si>
    <t>58B5:Mode eclairage pour les 8 sorties (commande de panneaux lumineux  de chantier+ effets)</t>
  </si>
  <si>
    <t>1B8 : clignotant phase B</t>
  </si>
  <si>
    <t>58B6:Signaux lumineux avec  de 2 aspects (controler 4 signaux par groupe)</t>
  </si>
  <si>
    <t>2A0 : normal marche / arrét (feu continu)</t>
  </si>
  <si>
    <t>2A</t>
  </si>
  <si>
    <t>58B7:Signaux lumineux avec  un maximun de 4 aspects (controler 2 signaux par groupe)</t>
  </si>
  <si>
    <t>2A1 : impulsion</t>
  </si>
  <si>
    <t>58B8:Signaux lumineux avec  un maximun de 4 aspects ( du "rouge " au "vert" puis "jaune"on adapte les aspects du modele</t>
  </si>
  <si>
    <t>1 : impulsion</t>
  </si>
  <si>
    <t>2A128 : luminosite total</t>
  </si>
  <si>
    <t>2 : stroboscope</t>
  </si>
  <si>
    <t>2A2 : stroboscope</t>
  </si>
  <si>
    <t>4 : clignotant phase A</t>
  </si>
  <si>
    <t>2A32 : seulement augmenter mode 1</t>
  </si>
  <si>
    <t>8 : clignotant phase B</t>
  </si>
  <si>
    <t>2A4 : clignotant phase A</t>
  </si>
  <si>
    <t>32 : seulement augmenter mode 1</t>
  </si>
  <si>
    <t>2A64 : seulement diminuer  dans le mode 1</t>
  </si>
  <si>
    <t>64 : seulement diminuer  dans le mode 1</t>
  </si>
  <si>
    <t>2A8 : clignotant phase B</t>
  </si>
  <si>
    <t>128 : luminosite total</t>
  </si>
  <si>
    <t>2B0 : normal / arrét (feu continu)</t>
  </si>
  <si>
    <t>2B</t>
  </si>
  <si>
    <t>2B1 : impulsion</t>
  </si>
  <si>
    <t>2B128 : luminosite total</t>
  </si>
  <si>
    <t>2B2 : stroboscope</t>
  </si>
  <si>
    <t>2B32 : seulement augmenter mode 1</t>
  </si>
  <si>
    <t>2B4 : clignotant phase A</t>
  </si>
  <si>
    <t>2B64 : seulement diminuer  dans le mode 1</t>
  </si>
  <si>
    <t>2B8 : clignotant phase B</t>
  </si>
  <si>
    <t>3A0 : normal marche / arrét (feu continu)</t>
  </si>
  <si>
    <t>3A</t>
  </si>
  <si>
    <t>3A1 : impulsion</t>
  </si>
  <si>
    <t>3A128 : luminosite total</t>
  </si>
  <si>
    <t>3A2 : stroboscope</t>
  </si>
  <si>
    <t>3A32 : seulement augmenter mode 1</t>
  </si>
  <si>
    <t>3A4 : clignotant phase A</t>
  </si>
  <si>
    <t>3A64 : seulement diminuer  dans le mode 1</t>
  </si>
  <si>
    <t>3A8 : clignotant phase B</t>
  </si>
  <si>
    <t>3B0 : normal marche / arrét (feu continu)</t>
  </si>
  <si>
    <t>3B</t>
  </si>
  <si>
    <t>3B1 : impulsion</t>
  </si>
  <si>
    <t>3B128 : luminosite total</t>
  </si>
  <si>
    <t>3B2 : stroboscope</t>
  </si>
  <si>
    <t>3B32 : seulement augmenter mode 1</t>
  </si>
  <si>
    <t>3B4 : clignotant phase A</t>
  </si>
  <si>
    <t>3B64 : seulement diminuer  dans le mode 1</t>
  </si>
  <si>
    <t>3B8 : clignotant phase B</t>
  </si>
  <si>
    <t>4A0 : normal marche / arrét (feu continu)</t>
  </si>
  <si>
    <t>4A</t>
  </si>
  <si>
    <t>4A1 : impulsion</t>
  </si>
  <si>
    <t>4A128 : luminosite total</t>
  </si>
  <si>
    <t>4A2 : stroboscope</t>
  </si>
  <si>
    <t>4A32 : seulement augmenter mode 1</t>
  </si>
  <si>
    <t>4A4 : clignotant phase A</t>
  </si>
  <si>
    <t>4A64 : seulement diminuer  dans le mode 1</t>
  </si>
  <si>
    <t>4A8 : clignotant phase B</t>
  </si>
  <si>
    <t>4B0 : normal marche / arrét (feu continu)</t>
  </si>
  <si>
    <t>4B</t>
  </si>
  <si>
    <t>4B1 : impulsion</t>
  </si>
  <si>
    <t>4B128 : luminosite total</t>
  </si>
  <si>
    <t>4B2 : stroboscope</t>
  </si>
  <si>
    <t>4B32 : seulement augmenter mode 1</t>
  </si>
  <si>
    <t>4B4 : clignotant phase A</t>
  </si>
  <si>
    <t>4B64 : seulement diminuer  dans le mode 1</t>
  </si>
  <si>
    <t>4B8 : clignotant phase B</t>
  </si>
  <si>
    <t>5A0 : normal marche / arrét (feu continu)</t>
  </si>
  <si>
    <t>5A</t>
  </si>
  <si>
    <t>5A1 : impulsion</t>
  </si>
  <si>
    <t>5A128 : luminosite total</t>
  </si>
  <si>
    <t>5A2 : stroboscope</t>
  </si>
  <si>
    <t>5A32 : seulement augmenter mode 1</t>
  </si>
  <si>
    <t>5A4 : clignotant phase A</t>
  </si>
  <si>
    <t>5A64 : seulement diminuer  dans le mode 1</t>
  </si>
  <si>
    <t>5A8 : clignotant phase B</t>
  </si>
  <si>
    <t>5B0 : normal marche / arrét (feu continu)</t>
  </si>
  <si>
    <t>5B</t>
  </si>
  <si>
    <t>5B1 : impulsion</t>
  </si>
  <si>
    <t>5B128 : luminosite total</t>
  </si>
  <si>
    <t>5B2 : stroboscope</t>
  </si>
  <si>
    <t>5B32 : seulement augmenter mode 1</t>
  </si>
  <si>
    <t>5B4 : clignotant phase A</t>
  </si>
  <si>
    <t>5B64 : seulement diminuer  dans le mode 1</t>
  </si>
  <si>
    <t>5B8 : clignotant phase B</t>
  </si>
  <si>
    <t>6A0 : normal marche / arrét (feu continu)</t>
  </si>
  <si>
    <t>6A</t>
  </si>
  <si>
    <t>6A1 : impulsion</t>
  </si>
  <si>
    <t>6A128 : luminosite total</t>
  </si>
  <si>
    <t>6A2 : stroboscope</t>
  </si>
  <si>
    <t>6A32 : seulement augmenter mode 1</t>
  </si>
  <si>
    <t>6A4 : clignotant phase A</t>
  </si>
  <si>
    <t>6A64 : seulement diminuer  dans le mode 1</t>
  </si>
  <si>
    <t>6A8 : clignotant phase B</t>
  </si>
  <si>
    <t>6B0 : normal marche / arrét (feu continu)</t>
  </si>
  <si>
    <t>6B</t>
  </si>
  <si>
    <t>6B1 : impulsion</t>
  </si>
  <si>
    <t>6B128 : luminosite total</t>
  </si>
  <si>
    <t>6B2 : stroboscope</t>
  </si>
  <si>
    <t>6B32 : seulement augmenter mode 1</t>
  </si>
  <si>
    <t>6B4 : clignotant phase A</t>
  </si>
  <si>
    <t>6B64 : seulement diminuer  dans le mode 1</t>
  </si>
  <si>
    <t>6B8 : clignotant phase B</t>
  </si>
  <si>
    <t>7A0 : normal marche / arrét (feu continu)</t>
  </si>
  <si>
    <t>7A</t>
  </si>
  <si>
    <t>7A1 : impulsion</t>
  </si>
  <si>
    <t>7A128 : luminosite total</t>
  </si>
  <si>
    <t>7A2 : stroboscope</t>
  </si>
  <si>
    <t>7A32 : seulement augmenter mode 1</t>
  </si>
  <si>
    <t>7A4 : clignotant phase A</t>
  </si>
  <si>
    <t>7A64 : seulement diminuer  dans le mode 1</t>
  </si>
  <si>
    <t>7A8 : clignotant phase B</t>
  </si>
  <si>
    <t>7B0 : normal marche / arrét (feu continu)</t>
  </si>
  <si>
    <t>7B</t>
  </si>
  <si>
    <t>7B1 : impulsion</t>
  </si>
  <si>
    <t>7B128 : luminosite total</t>
  </si>
  <si>
    <t>7B2 : stroboscope</t>
  </si>
  <si>
    <t>7B32 : seulement augmenter mode 1</t>
  </si>
  <si>
    <t>7B4 : clignotant phase A</t>
  </si>
  <si>
    <t>7B64 : seulement diminuer  dans le mode 1</t>
  </si>
  <si>
    <t>7B8 : clignotant phase B</t>
  </si>
  <si>
    <t>8A0 : normal marche / arrét (feu continu)</t>
  </si>
  <si>
    <t>8A</t>
  </si>
  <si>
    <t>8A1 : impulsion</t>
  </si>
  <si>
    <t>8A128 : luminosite total</t>
  </si>
  <si>
    <t>8A2 : stroboscope</t>
  </si>
  <si>
    <t>8A32 : seulement augmenter mode 1</t>
  </si>
  <si>
    <t>8A4 : clignotant phase A</t>
  </si>
  <si>
    <t>8A64 : seulement diminuer  dans le mode 1</t>
  </si>
  <si>
    <t>8A8 : clignotant phase B</t>
  </si>
  <si>
    <t>8B0 : normal marche / arrét (feu continu)</t>
  </si>
  <si>
    <t>8B</t>
  </si>
  <si>
    <t>8B1 : impulsion</t>
  </si>
  <si>
    <t>8B128 : luminosite total</t>
  </si>
  <si>
    <t>8B2 : stroboscope</t>
  </si>
  <si>
    <t>8B32 : seulement augmenter mode 1</t>
  </si>
  <si>
    <t>8B4 : clignotant phase A</t>
  </si>
  <si>
    <t>8B64 : seulement diminuer  dans le mode 1</t>
  </si>
  <si>
    <t>8B8 : clignotant phase B</t>
  </si>
  <si>
    <t>ETATS ON/OFF DES SORTIES PAR ADRESSE</t>
  </si>
  <si>
    <t>en relation avec les CVs 160 à 175</t>
  </si>
  <si>
    <t>DOMDOM</t>
  </si>
  <si>
    <t>Sortie groupe A</t>
  </si>
  <si>
    <t>Sortie groupe B</t>
  </si>
  <si>
    <t>A4</t>
  </si>
  <si>
    <t>A3</t>
  </si>
  <si>
    <t>A2</t>
  </si>
  <si>
    <t>A1</t>
  </si>
  <si>
    <t>pour valider le bit incrire un "x"
dans la case desirée</t>
  </si>
  <si>
    <t>B4</t>
  </si>
  <si>
    <t>B3</t>
  </si>
  <si>
    <t>B2</t>
  </si>
  <si>
    <t>B1</t>
  </si>
  <si>
    <t>5 etats</t>
  </si>
  <si>
    <t xml:space="preserve">Adresses </t>
  </si>
  <si>
    <t>-</t>
  </si>
  <si>
    <t>x</t>
  </si>
  <si>
    <t>=</t>
  </si>
  <si>
    <r>
      <t xml:space="preserve">Vert </t>
    </r>
    <r>
      <rPr>
        <sz val="8"/>
        <color theme="1"/>
        <rFont val="Calibri"/>
        <family val="2"/>
        <scheme val="minor"/>
      </rPr>
      <t>(VL-Voie Libre)</t>
    </r>
  </si>
  <si>
    <t>+</t>
  </si>
  <si>
    <r>
      <t>Rouge</t>
    </r>
    <r>
      <rPr>
        <sz val="8"/>
        <color theme="1"/>
        <rFont val="Calibri"/>
        <family val="2"/>
        <scheme val="minor"/>
      </rPr>
      <t xml:space="preserve"> (C-Carré)</t>
    </r>
  </si>
  <si>
    <r>
      <t>Jaune</t>
    </r>
    <r>
      <rPr>
        <sz val="8"/>
        <color theme="1"/>
        <rFont val="Calibri"/>
        <family val="2"/>
        <scheme val="minor"/>
      </rPr>
      <t xml:space="preserve"> (R-Ralentissement)</t>
    </r>
  </si>
  <si>
    <t>Jaune+jaunes clignottement</t>
  </si>
  <si>
    <t>œilleton</t>
  </si>
  <si>
    <t>CHOIX DES SORTIES ACTIVEES PAR ADRESSE</t>
  </si>
  <si>
    <t>en relation avec les CVs 144 à 159</t>
  </si>
  <si>
    <t>CHOIX ADRESSE DIGITALE DE FONCTIONNEMENT</t>
  </si>
  <si>
    <t>Adresse decodeur</t>
  </si>
  <si>
    <t>si vous avez une centrale Z 21  cochet la case suivante &gt;&gt;&gt;&gt;&gt;&gt;&gt;&gt;&gt;&gt;&gt;&gt;&gt;&gt;&gt;&gt;&gt;&gt;&gt;&gt;&gt;&gt;</t>
  </si>
  <si>
    <t>Attention pas d'adresse 1-2-3-4 avec la Z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</si>
</sst>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\ &quot;€&quot;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i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  <font>
      <b/>
      <sz val="9"/>
      <color indexed="10"/>
      <name val="Tahoma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sz val="26"/>
      <color theme="9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20"/>
      <name val="Arial"/>
      <family val="2"/>
    </font>
    <font>
      <sz val="24"/>
      <name val="Arial"/>
      <family val="2"/>
    </font>
    <font>
      <sz val="14"/>
      <color theme="0"/>
      <name val="Arial"/>
      <family val="2"/>
    </font>
    <font>
      <b/>
      <i/>
      <sz val="14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mediumDashed">
        <color indexed="10"/>
      </bottom>
      <diagonal/>
    </border>
    <border>
      <left/>
      <right/>
      <top/>
      <bottom style="mediumDashed">
        <color indexed="10"/>
      </bottom>
      <diagonal/>
    </border>
    <border>
      <left/>
      <right style="thick">
        <color indexed="10"/>
      </right>
      <top/>
      <bottom style="mediumDashed">
        <color indexed="1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261">
    <xf numFmtId="0" fontId="0" fillId="0" borderId="0" xfId="0"/>
    <xf numFmtId="0" fontId="0" fillId="2" borderId="0" xfId="0" applyFill="1"/>
    <xf numFmtId="0" fontId="4" fillId="3" borderId="0" xfId="0" applyFont="1" applyFill="1"/>
    <xf numFmtId="0" fontId="0" fillId="0" borderId="0" xfId="0" applyAlignment="1">
      <alignment horizontal="center"/>
    </xf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0" fillId="2" borderId="0" xfId="0" applyFill="1" applyProtection="1">
      <protection locked="0"/>
    </xf>
    <xf numFmtId="0" fontId="0" fillId="0" borderId="1" xfId="0" applyBorder="1" applyAlignment="1"/>
    <xf numFmtId="1" fontId="0" fillId="0" borderId="0" xfId="0" applyNumberForma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4" fillId="0" borderId="5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8" fillId="0" borderId="0" xfId="0" applyFont="1" applyAlignment="1"/>
    <xf numFmtId="0" fontId="0" fillId="0" borderId="0" xfId="0" applyProtection="1"/>
    <xf numFmtId="0" fontId="17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19" fillId="0" borderId="0" xfId="1"/>
    <xf numFmtId="0" fontId="19" fillId="0" borderId="0" xfId="1" applyAlignment="1">
      <alignment horizontal="center"/>
    </xf>
    <xf numFmtId="0" fontId="20" fillId="0" borderId="0" xfId="1" applyFont="1"/>
    <xf numFmtId="0" fontId="21" fillId="0" borderId="0" xfId="1" applyFont="1"/>
    <xf numFmtId="0" fontId="21" fillId="0" borderId="0" xfId="1" applyFont="1" applyAlignment="1">
      <alignment horizontal="center"/>
    </xf>
    <xf numFmtId="0" fontId="22" fillId="7" borderId="13" xfId="1" applyFont="1" applyFill="1" applyBorder="1" applyAlignment="1">
      <alignment horizontal="center" vertical="center"/>
    </xf>
    <xf numFmtId="0" fontId="22" fillId="7" borderId="14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5" fillId="8" borderId="16" xfId="1" applyFont="1" applyFill="1" applyBorder="1" applyAlignment="1" applyProtection="1">
      <alignment horizontal="center" vertical="center"/>
      <protection locked="0"/>
    </xf>
    <xf numFmtId="0" fontId="21" fillId="0" borderId="17" xfId="1" applyFont="1" applyBorder="1"/>
    <xf numFmtId="0" fontId="21" fillId="0" borderId="18" xfId="1" applyFont="1" applyBorder="1"/>
    <xf numFmtId="0" fontId="21" fillId="0" borderId="18" xfId="1" applyFont="1" applyBorder="1" applyAlignment="1">
      <alignment horizontal="center"/>
    </xf>
    <xf numFmtId="0" fontId="21" fillId="0" borderId="19" xfId="1" applyFont="1" applyBorder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1" fillId="0" borderId="0" xfId="1" applyFont="1" applyAlignment="1">
      <alignment wrapText="1"/>
    </xf>
    <xf numFmtId="0" fontId="21" fillId="0" borderId="0" xfId="1" applyFont="1" applyAlignment="1">
      <alignment horizontal="left"/>
    </xf>
    <xf numFmtId="20" fontId="21" fillId="0" borderId="0" xfId="1" applyNumberFormat="1" applyFont="1"/>
    <xf numFmtId="0" fontId="23" fillId="0" borderId="15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0" fontId="25" fillId="8" borderId="16" xfId="1" applyFont="1" applyFill="1" applyBorder="1" applyAlignment="1" applyProtection="1">
      <alignment horizontal="center"/>
      <protection locked="0"/>
    </xf>
    <xf numFmtId="0" fontId="19" fillId="0" borderId="18" xfId="1" applyBorder="1"/>
    <xf numFmtId="0" fontId="19" fillId="0" borderId="18" xfId="1" applyBorder="1" applyAlignment="1">
      <alignment horizontal="center"/>
    </xf>
    <xf numFmtId="0" fontId="19" fillId="0" borderId="19" xfId="1" applyBorder="1"/>
    <xf numFmtId="0" fontId="19" fillId="0" borderId="20" xfId="1" applyBorder="1" applyAlignment="1"/>
    <xf numFmtId="0" fontId="21" fillId="0" borderId="0" xfId="1" applyFont="1" applyAlignment="1"/>
    <xf numFmtId="0" fontId="20" fillId="0" borderId="0" xfId="1" applyFont="1" applyAlignment="1">
      <alignment horizontal="center"/>
    </xf>
    <xf numFmtId="0" fontId="28" fillId="9" borderId="21" xfId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21" fillId="0" borderId="22" xfId="1" applyFont="1" applyBorder="1" applyAlignment="1">
      <alignment wrapText="1"/>
    </xf>
    <xf numFmtId="0" fontId="20" fillId="0" borderId="23" xfId="1" applyFont="1" applyBorder="1" applyAlignment="1">
      <alignment horizontal="center"/>
    </xf>
    <xf numFmtId="0" fontId="19" fillId="0" borderId="23" xfId="1" applyBorder="1" applyAlignment="1">
      <alignment horizontal="center"/>
    </xf>
    <xf numFmtId="0" fontId="21" fillId="0" borderId="24" xfId="1" applyFont="1" applyBorder="1"/>
    <xf numFmtId="20" fontId="21" fillId="0" borderId="25" xfId="1" applyNumberFormat="1" applyFont="1" applyBorder="1"/>
    <xf numFmtId="0" fontId="20" fillId="0" borderId="0" xfId="1" applyFont="1" applyBorder="1" applyAlignment="1">
      <alignment horizontal="center"/>
    </xf>
    <xf numFmtId="0" fontId="19" fillId="0" borderId="0" xfId="1" applyBorder="1" applyAlignment="1">
      <alignment horizontal="center"/>
    </xf>
    <xf numFmtId="0" fontId="21" fillId="0" borderId="26" xfId="1" applyFont="1" applyBorder="1"/>
    <xf numFmtId="0" fontId="29" fillId="0" borderId="0" xfId="1" applyFont="1"/>
    <xf numFmtId="0" fontId="21" fillId="0" borderId="25" xfId="1" applyFont="1" applyBorder="1" applyAlignment="1">
      <alignment wrapText="1"/>
    </xf>
    <xf numFmtId="0" fontId="21" fillId="0" borderId="0" xfId="1" applyFont="1" applyFill="1" applyBorder="1"/>
    <xf numFmtId="0" fontId="19" fillId="0" borderId="27" xfId="1" applyBorder="1"/>
    <xf numFmtId="0" fontId="19" fillId="0" borderId="28" xfId="1" applyBorder="1"/>
    <xf numFmtId="0" fontId="20" fillId="0" borderId="29" xfId="1" applyFont="1" applyBorder="1"/>
    <xf numFmtId="0" fontId="20" fillId="0" borderId="0" xfId="2" applyFont="1"/>
    <xf numFmtId="0" fontId="37" fillId="0" borderId="0" xfId="2" applyFont="1"/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horizontal="left" vertical="center"/>
    </xf>
    <xf numFmtId="0" fontId="20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38" fillId="0" borderId="0" xfId="2" applyFont="1"/>
    <xf numFmtId="0" fontId="2" fillId="0" borderId="0" xfId="2"/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center"/>
    </xf>
    <xf numFmtId="0" fontId="39" fillId="0" borderId="0" xfId="2" applyFont="1" applyAlignment="1">
      <alignment horizontal="left" vertical="center"/>
    </xf>
    <xf numFmtId="0" fontId="2" fillId="0" borderId="0" xfId="2" applyAlignment="1"/>
    <xf numFmtId="0" fontId="2" fillId="15" borderId="61" xfId="2" applyFill="1" applyBorder="1" applyAlignment="1">
      <alignment horizontal="center" vertical="center"/>
    </xf>
    <xf numFmtId="0" fontId="2" fillId="15" borderId="62" xfId="2" applyFill="1" applyBorder="1" applyAlignment="1">
      <alignment horizontal="center" vertical="center"/>
    </xf>
    <xf numFmtId="0" fontId="2" fillId="15" borderId="63" xfId="2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40" fillId="0" borderId="65" xfId="2" quotePrefix="1" applyFont="1" applyBorder="1" applyAlignment="1">
      <alignment horizontal="center" vertical="center"/>
    </xf>
    <xf numFmtId="0" fontId="2" fillId="0" borderId="66" xfId="2" applyBorder="1" applyAlignment="1" applyProtection="1">
      <alignment horizontal="center" vertical="center"/>
      <protection locked="0"/>
    </xf>
    <xf numFmtId="0" fontId="2" fillId="0" borderId="67" xfId="2" applyBorder="1" applyAlignment="1" applyProtection="1">
      <alignment horizontal="center" vertical="center"/>
      <protection locked="0"/>
    </xf>
    <xf numFmtId="0" fontId="2" fillId="0" borderId="68" xfId="2" applyBorder="1" applyAlignment="1" applyProtection="1">
      <alignment horizontal="center" vertical="center"/>
      <protection locked="0"/>
    </xf>
    <xf numFmtId="0" fontId="41" fillId="0" borderId="67" xfId="2" applyFont="1" applyBorder="1" applyAlignment="1" applyProtection="1">
      <alignment horizontal="center" vertical="center"/>
      <protection locked="0"/>
    </xf>
    <xf numFmtId="0" fontId="42" fillId="0" borderId="0" xfId="2" applyFont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2" fillId="0" borderId="0" xfId="2" quotePrefix="1" applyAlignment="1">
      <alignment horizontal="left" vertical="center"/>
    </xf>
    <xf numFmtId="0" fontId="43" fillId="0" borderId="0" xfId="2" quotePrefix="1" applyFont="1" applyAlignment="1">
      <alignment horizontal="center"/>
    </xf>
    <xf numFmtId="0" fontId="2" fillId="0" borderId="0" xfId="2" quotePrefix="1" applyAlignment="1">
      <alignment horizontal="center"/>
    </xf>
    <xf numFmtId="0" fontId="44" fillId="0" borderId="70" xfId="2" quotePrefix="1" applyFont="1" applyBorder="1" applyAlignment="1">
      <alignment horizontal="center" vertical="center"/>
    </xf>
    <xf numFmtId="0" fontId="2" fillId="0" borderId="71" xfId="2" applyBorder="1" applyAlignment="1" applyProtection="1">
      <alignment horizontal="center" vertical="center"/>
      <protection locked="0"/>
    </xf>
    <xf numFmtId="0" fontId="2" fillId="0" borderId="72" xfId="2" applyBorder="1" applyAlignment="1" applyProtection="1">
      <alignment horizontal="center" vertical="center"/>
      <protection locked="0"/>
    </xf>
    <xf numFmtId="0" fontId="2" fillId="0" borderId="73" xfId="2" applyBorder="1" applyAlignment="1" applyProtection="1">
      <alignment horizontal="center" vertical="center"/>
      <protection locked="0"/>
    </xf>
    <xf numFmtId="0" fontId="45" fillId="0" borderId="73" xfId="2" applyFont="1" applyBorder="1" applyAlignment="1" applyProtection="1">
      <alignment horizontal="center" vertical="center"/>
      <protection locked="0"/>
    </xf>
    <xf numFmtId="0" fontId="2" fillId="0" borderId="74" xfId="2" applyBorder="1" applyAlignment="1" applyProtection="1">
      <alignment horizontal="center" vertical="center"/>
      <protection locked="0"/>
    </xf>
    <xf numFmtId="0" fontId="2" fillId="0" borderId="75" xfId="2" applyBorder="1" applyAlignment="1" applyProtection="1">
      <alignment horizontal="center" vertical="center"/>
      <protection locked="0"/>
    </xf>
    <xf numFmtId="0" fontId="2" fillId="0" borderId="76" xfId="2" applyBorder="1" applyAlignment="1" applyProtection="1">
      <alignment horizontal="center" vertical="center"/>
      <protection locked="0"/>
    </xf>
    <xf numFmtId="0" fontId="46" fillId="0" borderId="76" xfId="2" applyFont="1" applyBorder="1" applyAlignment="1" applyProtection="1">
      <alignment horizontal="center" vertical="center"/>
      <protection locked="0"/>
    </xf>
    <xf numFmtId="0" fontId="47" fillId="0" borderId="75" xfId="2" applyFont="1" applyBorder="1" applyAlignment="1" applyProtection="1">
      <alignment horizontal="center" vertical="center"/>
      <protection locked="0"/>
    </xf>
    <xf numFmtId="0" fontId="47" fillId="0" borderId="71" xfId="2" applyFont="1" applyBorder="1" applyAlignment="1" applyProtection="1">
      <alignment horizontal="center" vertical="center"/>
      <protection locked="0"/>
    </xf>
    <xf numFmtId="0" fontId="47" fillId="0" borderId="72" xfId="2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left"/>
    </xf>
    <xf numFmtId="164" fontId="39" fillId="0" borderId="0" xfId="2" applyNumberFormat="1" applyFont="1" applyAlignment="1">
      <alignment horizontal="left"/>
    </xf>
    <xf numFmtId="0" fontId="2" fillId="0" borderId="77" xfId="2" applyBorder="1" applyAlignment="1" applyProtection="1">
      <alignment horizontal="center" vertical="center"/>
      <protection locked="0"/>
    </xf>
    <xf numFmtId="0" fontId="2" fillId="0" borderId="78" xfId="2" applyBorder="1" applyAlignment="1" applyProtection="1">
      <alignment horizontal="center" vertical="center"/>
      <protection locked="0"/>
    </xf>
    <xf numFmtId="0" fontId="2" fillId="0" borderId="79" xfId="2" applyBorder="1" applyAlignment="1" applyProtection="1">
      <alignment horizontal="center" vertical="center"/>
      <protection locked="0"/>
    </xf>
    <xf numFmtId="0" fontId="41" fillId="0" borderId="78" xfId="2" applyFont="1" applyBorder="1" applyAlignment="1" applyProtection="1">
      <alignment horizontal="center" vertical="center"/>
      <protection locked="0"/>
    </xf>
    <xf numFmtId="0" fontId="41" fillId="0" borderId="66" xfId="2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right"/>
    </xf>
    <xf numFmtId="164" fontId="2" fillId="0" borderId="0" xfId="2" applyNumberFormat="1" applyFont="1" applyAlignment="1">
      <alignment horizontal="center"/>
    </xf>
    <xf numFmtId="0" fontId="45" fillId="0" borderId="80" xfId="2" applyFont="1" applyBorder="1" applyAlignment="1" applyProtection="1">
      <alignment horizontal="center" vertical="center"/>
      <protection locked="0"/>
    </xf>
    <xf numFmtId="0" fontId="2" fillId="0" borderId="81" xfId="2" applyBorder="1" applyAlignment="1" applyProtection="1">
      <alignment horizontal="center" vertical="center"/>
      <protection locked="0"/>
    </xf>
    <xf numFmtId="0" fontId="2" fillId="0" borderId="80" xfId="2" applyBorder="1" applyAlignment="1" applyProtection="1">
      <alignment horizontal="center" vertical="center"/>
      <protection locked="0"/>
    </xf>
    <xf numFmtId="0" fontId="44" fillId="0" borderId="83" xfId="2" quotePrefix="1" applyFont="1" applyBorder="1" applyAlignment="1">
      <alignment horizontal="center" vertical="center"/>
    </xf>
    <xf numFmtId="0" fontId="2" fillId="0" borderId="84" xfId="2" applyBorder="1" applyAlignment="1" applyProtection="1">
      <alignment horizontal="center" vertical="center"/>
      <protection locked="0"/>
    </xf>
    <xf numFmtId="0" fontId="2" fillId="0" borderId="85" xfId="2" applyBorder="1" applyAlignment="1" applyProtection="1">
      <alignment horizontal="center" vertical="center"/>
      <protection locked="0"/>
    </xf>
    <xf numFmtId="165" fontId="2" fillId="0" borderId="0" xfId="2" applyNumberFormat="1" applyAlignment="1">
      <alignment horizontal="center"/>
    </xf>
    <xf numFmtId="0" fontId="47" fillId="0" borderId="78" xfId="2" applyFont="1" applyBorder="1" applyAlignment="1" applyProtection="1">
      <alignment horizontal="center" vertical="center"/>
      <protection locked="0"/>
    </xf>
    <xf numFmtId="0" fontId="45" fillId="0" borderId="71" xfId="2" applyFont="1" applyBorder="1" applyAlignment="1" applyProtection="1">
      <alignment horizontal="center" vertical="center"/>
      <protection locked="0"/>
    </xf>
    <xf numFmtId="0" fontId="43" fillId="0" borderId="0" xfId="2" applyFont="1" applyAlignment="1">
      <alignment horizontal="center"/>
    </xf>
    <xf numFmtId="0" fontId="48" fillId="0" borderId="0" xfId="2" applyFont="1"/>
    <xf numFmtId="0" fontId="48" fillId="0" borderId="0" xfId="2" applyFont="1" applyAlignment="1">
      <alignment horizontal="left" vertical="center"/>
    </xf>
    <xf numFmtId="0" fontId="48" fillId="0" borderId="0" xfId="2" applyFont="1" applyAlignment="1">
      <alignment horizontal="center"/>
    </xf>
    <xf numFmtId="0" fontId="48" fillId="0" borderId="0" xfId="2" applyFont="1" applyAlignment="1">
      <alignment horizontal="center" vertical="center"/>
    </xf>
    <xf numFmtId="0" fontId="37" fillId="0" borderId="0" xfId="2" applyFont="1" applyAlignment="1">
      <alignment horizontal="left" vertical="top"/>
    </xf>
    <xf numFmtId="0" fontId="49" fillId="0" borderId="0" xfId="2" applyFont="1" applyAlignment="1">
      <alignment horizontal="center"/>
    </xf>
    <xf numFmtId="0" fontId="51" fillId="0" borderId="0" xfId="0" applyFont="1"/>
    <xf numFmtId="0" fontId="52" fillId="0" borderId="0" xfId="0" applyFont="1"/>
    <xf numFmtId="0" fontId="54" fillId="16" borderId="0" xfId="0" applyFont="1" applyFill="1"/>
    <xf numFmtId="0" fontId="53" fillId="9" borderId="16" xfId="0" applyFont="1" applyFill="1" applyBorder="1" applyAlignment="1">
      <alignment horizontal="center"/>
    </xf>
    <xf numFmtId="0" fontId="55" fillId="0" borderId="0" xfId="0" applyFont="1"/>
    <xf numFmtId="0" fontId="6" fillId="0" borderId="0" xfId="0" applyFont="1"/>
    <xf numFmtId="0" fontId="1" fillId="0" borderId="67" xfId="2" applyFont="1" applyBorder="1" applyAlignment="1" applyProtection="1">
      <alignment horizontal="center" vertical="center"/>
      <protection locked="0"/>
    </xf>
    <xf numFmtId="0" fontId="1" fillId="0" borderId="68" xfId="2" applyFont="1" applyBorder="1" applyAlignment="1" applyProtection="1">
      <alignment horizontal="center" vertical="center"/>
      <protection locked="0"/>
    </xf>
    <xf numFmtId="0" fontId="1" fillId="0" borderId="66" xfId="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 applyProtection="1">
      <alignment horizontal="center" vertical="center" wrapText="1"/>
      <protection locked="0"/>
    </xf>
    <xf numFmtId="0" fontId="7" fillId="6" borderId="4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center" vertical="center" wrapText="1"/>
      <protection locked="0"/>
    </xf>
    <xf numFmtId="0" fontId="31" fillId="9" borderId="0" xfId="1" applyFont="1" applyFill="1" applyAlignment="1">
      <alignment horizontal="center"/>
    </xf>
    <xf numFmtId="0" fontId="32" fillId="8" borderId="0" xfId="1" applyFont="1" applyFill="1" applyAlignment="1">
      <alignment horizontal="center"/>
    </xf>
    <xf numFmtId="0" fontId="33" fillId="7" borderId="33" xfId="1" applyFont="1" applyFill="1" applyBorder="1" applyAlignment="1">
      <alignment horizontal="center" vertical="center"/>
    </xf>
    <xf numFmtId="0" fontId="33" fillId="7" borderId="34" xfId="1" applyFont="1" applyFill="1" applyBorder="1" applyAlignment="1">
      <alignment horizontal="center" vertical="center"/>
    </xf>
    <xf numFmtId="0" fontId="33" fillId="7" borderId="35" xfId="1" applyFont="1" applyFill="1" applyBorder="1" applyAlignment="1">
      <alignment horizontal="center" vertical="center"/>
    </xf>
    <xf numFmtId="0" fontId="34" fillId="8" borderId="30" xfId="1" applyFont="1" applyFill="1" applyBorder="1" applyAlignment="1" applyProtection="1">
      <alignment horizontal="center" vertical="center" wrapText="1"/>
      <protection locked="0"/>
    </xf>
    <xf numFmtId="0" fontId="34" fillId="8" borderId="31" xfId="1" applyFont="1" applyFill="1" applyBorder="1" applyAlignment="1" applyProtection="1">
      <alignment horizontal="center" vertical="center" wrapText="1"/>
      <protection locked="0"/>
    </xf>
    <xf numFmtId="0" fontId="34" fillId="8" borderId="32" xfId="1" applyFont="1" applyFill="1" applyBorder="1" applyAlignment="1" applyProtection="1">
      <alignment horizontal="center" vertical="center" wrapText="1"/>
      <protection locked="0"/>
    </xf>
    <xf numFmtId="0" fontId="35" fillId="10" borderId="0" xfId="1" applyFont="1" applyFill="1" applyAlignment="1">
      <alignment horizontal="center" vertical="center"/>
    </xf>
    <xf numFmtId="0" fontId="19" fillId="0" borderId="0" xfId="1" applyAlignment="1">
      <alignment horizontal="center"/>
    </xf>
    <xf numFmtId="0" fontId="33" fillId="7" borderId="36" xfId="1" applyFont="1" applyFill="1" applyBorder="1" applyAlignment="1">
      <alignment horizontal="center" vertical="center"/>
    </xf>
    <xf numFmtId="0" fontId="33" fillId="7" borderId="37" xfId="1" applyFont="1" applyFill="1" applyBorder="1" applyAlignment="1">
      <alignment horizontal="center" vertical="center"/>
    </xf>
    <xf numFmtId="0" fontId="33" fillId="7" borderId="38" xfId="1" applyFont="1" applyFill="1" applyBorder="1" applyAlignment="1">
      <alignment horizontal="center" vertical="center"/>
    </xf>
    <xf numFmtId="0" fontId="33" fillId="7" borderId="39" xfId="1" applyFont="1" applyFill="1" applyBorder="1" applyAlignment="1">
      <alignment horizontal="center" vertical="center"/>
    </xf>
    <xf numFmtId="0" fontId="33" fillId="7" borderId="40" xfId="1" applyFont="1" applyFill="1" applyBorder="1" applyAlignment="1">
      <alignment horizontal="center" vertical="center"/>
    </xf>
    <xf numFmtId="0" fontId="33" fillId="7" borderId="41" xfId="1" applyFont="1" applyFill="1" applyBorder="1" applyAlignment="1">
      <alignment horizontal="center" vertical="center"/>
    </xf>
    <xf numFmtId="0" fontId="30" fillId="8" borderId="30" xfId="1" applyFont="1" applyFill="1" applyBorder="1" applyAlignment="1" applyProtection="1">
      <alignment horizontal="center"/>
      <protection locked="0"/>
    </xf>
    <xf numFmtId="0" fontId="30" fillId="8" borderId="31" xfId="1" applyFont="1" applyFill="1" applyBorder="1" applyAlignment="1" applyProtection="1">
      <alignment horizontal="center"/>
      <protection locked="0"/>
    </xf>
    <xf numFmtId="0" fontId="30" fillId="8" borderId="32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textRotation="45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50" fillId="0" borderId="0" xfId="2" applyFont="1" applyAlignment="1">
      <alignment horizontal="center" vertical="center" wrapText="1"/>
    </xf>
    <xf numFmtId="0" fontId="2" fillId="14" borderId="60" xfId="2" applyFill="1" applyBorder="1" applyAlignment="1">
      <alignment horizontal="center" vertical="center"/>
    </xf>
    <xf numFmtId="0" fontId="2" fillId="0" borderId="26" xfId="2" applyBorder="1" applyAlignment="1">
      <alignment horizontal="center" vertical="center" textRotation="90"/>
    </xf>
    <xf numFmtId="0" fontId="31" fillId="0" borderId="64" xfId="2" applyFont="1" applyBorder="1" applyAlignment="1">
      <alignment horizontal="center" vertical="center"/>
    </xf>
    <xf numFmtId="0" fontId="31" fillId="0" borderId="69" xfId="2" applyFont="1" applyBorder="1" applyAlignment="1">
      <alignment horizontal="center" vertical="center"/>
    </xf>
    <xf numFmtId="0" fontId="2" fillId="0" borderId="57" xfId="2" applyBorder="1" applyAlignment="1">
      <alignment horizontal="center" vertical="center"/>
    </xf>
    <xf numFmtId="0" fontId="2" fillId="0" borderId="58" xfId="2" applyBorder="1" applyAlignment="1">
      <alignment horizontal="center" vertical="center"/>
    </xf>
    <xf numFmtId="0" fontId="2" fillId="0" borderId="59" xfId="2" applyBorder="1" applyAlignment="1">
      <alignment horizontal="center" vertical="center"/>
    </xf>
    <xf numFmtId="0" fontId="2" fillId="11" borderId="60" xfId="2" applyFill="1" applyBorder="1" applyAlignment="1">
      <alignment horizontal="center" vertical="center"/>
    </xf>
    <xf numFmtId="0" fontId="2" fillId="12" borderId="60" xfId="2" applyFill="1" applyBorder="1" applyAlignment="1">
      <alignment horizontal="center" vertical="center"/>
    </xf>
    <xf numFmtId="0" fontId="2" fillId="13" borderId="60" xfId="2" applyFill="1" applyBorder="1" applyAlignment="1">
      <alignment horizontal="center" vertical="center"/>
    </xf>
    <xf numFmtId="0" fontId="39" fillId="0" borderId="25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2" fillId="0" borderId="26" xfId="2" applyBorder="1" applyAlignment="1">
      <alignment horizontal="center"/>
    </xf>
    <xf numFmtId="0" fontId="2" fillId="0" borderId="25" xfId="2" applyBorder="1" applyAlignment="1"/>
    <xf numFmtId="0" fontId="2" fillId="0" borderId="0" xfId="2" applyAlignment="1"/>
    <xf numFmtId="0" fontId="2" fillId="0" borderId="26" xfId="2" applyBorder="1" applyAlignment="1"/>
    <xf numFmtId="0" fontId="31" fillId="0" borderId="82" xfId="2" applyFont="1" applyBorder="1" applyAlignment="1">
      <alignment horizontal="center" vertical="center"/>
    </xf>
    <xf numFmtId="0" fontId="39" fillId="0" borderId="0" xfId="2" applyFont="1" applyAlignment="1">
      <alignment horizontal="center"/>
    </xf>
    <xf numFmtId="0" fontId="39" fillId="0" borderId="26" xfId="2" applyFont="1" applyBorder="1" applyAlignment="1">
      <alignment horizontal="center"/>
    </xf>
    <xf numFmtId="0" fontId="39" fillId="0" borderId="25" xfId="2" applyFont="1" applyBorder="1" applyAlignment="1"/>
    <xf numFmtId="0" fontId="39" fillId="0" borderId="0" xfId="2" applyFont="1" applyAlignment="1"/>
    <xf numFmtId="0" fontId="39" fillId="0" borderId="26" xfId="2" applyFont="1" applyBorder="1" applyAlignment="1"/>
  </cellXfs>
  <cellStyles count="3">
    <cellStyle name="Normal" xfId="0" builtinId="0"/>
    <cellStyle name="Normal 2" xfId="1"/>
    <cellStyle name="Normal 3" xfId="2"/>
  </cellStyles>
  <dxfs count="8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</xdr:row>
      <xdr:rowOff>123825</xdr:rowOff>
    </xdr:from>
    <xdr:to>
      <xdr:col>14</xdr:col>
      <xdr:colOff>342900</xdr:colOff>
      <xdr:row>5</xdr:row>
      <xdr:rowOff>114300</xdr:rowOff>
    </xdr:to>
    <xdr:sp macro="" textlink="">
      <xdr:nvSpPr>
        <xdr:cNvPr id="2059" name="Line 1"/>
        <xdr:cNvSpPr>
          <a:spLocks noChangeShapeType="1"/>
        </xdr:cNvSpPr>
      </xdr:nvSpPr>
      <xdr:spPr bwMode="auto">
        <a:xfrm flipH="1">
          <a:off x="5943600" y="1171575"/>
          <a:ext cx="7524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15</xdr:row>
      <xdr:rowOff>76200</xdr:rowOff>
    </xdr:from>
    <xdr:to>
      <xdr:col>14</xdr:col>
      <xdr:colOff>361950</xdr:colOff>
      <xdr:row>16</xdr:row>
      <xdr:rowOff>123825</xdr:rowOff>
    </xdr:to>
    <xdr:sp macro="" textlink="">
      <xdr:nvSpPr>
        <xdr:cNvPr id="2060" name="Line 2"/>
        <xdr:cNvSpPr>
          <a:spLocks noChangeShapeType="1"/>
        </xdr:cNvSpPr>
      </xdr:nvSpPr>
      <xdr:spPr bwMode="auto">
        <a:xfrm flipH="1">
          <a:off x="5981700" y="3590925"/>
          <a:ext cx="73342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0</xdr:row>
      <xdr:rowOff>219075</xdr:rowOff>
    </xdr:from>
    <xdr:to>
      <xdr:col>17</xdr:col>
      <xdr:colOff>257175</xdr:colOff>
      <xdr:row>0</xdr:row>
      <xdr:rowOff>495300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5695950" y="219075"/>
          <a:ext cx="2162175" cy="276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KUEHN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9</xdr:row>
      <xdr:rowOff>104775</xdr:rowOff>
    </xdr:from>
    <xdr:to>
      <xdr:col>12</xdr:col>
      <xdr:colOff>85724</xdr:colOff>
      <xdr:row>12</xdr:row>
      <xdr:rowOff>114300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7667624" y="1771650"/>
          <a:ext cx="15621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85723</xdr:colOff>
      <xdr:row>22</xdr:row>
      <xdr:rowOff>76200</xdr:rowOff>
    </xdr:from>
    <xdr:to>
      <xdr:col>12</xdr:col>
      <xdr:colOff>180974</xdr:colOff>
      <xdr:row>23</xdr:row>
      <xdr:rowOff>123825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7705723" y="4210050"/>
          <a:ext cx="1619251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114300</xdr:rowOff>
    </xdr:from>
    <xdr:to>
      <xdr:col>4</xdr:col>
      <xdr:colOff>342900</xdr:colOff>
      <xdr:row>12</xdr:row>
      <xdr:rowOff>47625</xdr:rowOff>
    </xdr:to>
    <xdr:sp macro="" textlink="">
      <xdr:nvSpPr>
        <xdr:cNvPr id="1033" name="Line 3"/>
        <xdr:cNvSpPr>
          <a:spLocks noChangeShapeType="1"/>
        </xdr:cNvSpPr>
      </xdr:nvSpPr>
      <xdr:spPr bwMode="auto">
        <a:xfrm flipH="1">
          <a:off x="1200150" y="2409825"/>
          <a:ext cx="10477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752475</xdr:colOff>
      <xdr:row>7</xdr:row>
      <xdr:rowOff>66675</xdr:rowOff>
    </xdr:from>
    <xdr:to>
      <xdr:col>4</xdr:col>
      <xdr:colOff>352425</xdr:colOff>
      <xdr:row>8</xdr:row>
      <xdr:rowOff>57150</xdr:rowOff>
    </xdr:to>
    <xdr:sp macro="" textlink="">
      <xdr:nvSpPr>
        <xdr:cNvPr id="1034" name="Line 4"/>
        <xdr:cNvSpPr>
          <a:spLocks noChangeShapeType="1"/>
        </xdr:cNvSpPr>
      </xdr:nvSpPr>
      <xdr:spPr bwMode="auto">
        <a:xfrm flipH="1">
          <a:off x="752475" y="1657350"/>
          <a:ext cx="15049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276225</xdr:colOff>
      <xdr:row>0</xdr:row>
      <xdr:rowOff>238125</xdr:rowOff>
    </xdr:from>
    <xdr:to>
      <xdr:col>20</xdr:col>
      <xdr:colOff>152400</xdr:colOff>
      <xdr:row>0</xdr:row>
      <xdr:rowOff>581025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134225" y="238125"/>
          <a:ext cx="101917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KUEHN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275166</xdr:colOff>
      <xdr:row>0</xdr:row>
      <xdr:rowOff>77815</xdr:rowOff>
    </xdr:from>
    <xdr:ext cx="10401300" cy="781111"/>
    <xdr:sp macro="" textlink="">
      <xdr:nvSpPr>
        <xdr:cNvPr id="2" name="Rectangle 1"/>
        <xdr:cNvSpPr/>
      </xdr:nvSpPr>
      <xdr:spPr>
        <a:xfrm>
          <a:off x="275166" y="77815"/>
          <a:ext cx="104013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Paramétrage</a:t>
          </a:r>
          <a:r>
            <a:rPr lang="fr-FR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des CV'S  du WD 10</a:t>
          </a:r>
          <a:endParaRPr lang="fr-FR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20665</xdr:rowOff>
    </xdr:from>
    <xdr:ext cx="11059583" cy="655885"/>
    <xdr:sp macro="" textlink="">
      <xdr:nvSpPr>
        <xdr:cNvPr id="3" name="Rectangle 2"/>
        <xdr:cNvSpPr/>
      </xdr:nvSpPr>
      <xdr:spPr>
        <a:xfrm>
          <a:off x="295275" y="735040"/>
          <a:ext cx="11059583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choix de la</a:t>
          </a:r>
          <a:r>
            <a:rPr lang="fr-FR" sz="3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fonction du groupe A ou B</a:t>
          </a:r>
          <a:endParaRPr lang="fr-FR" sz="3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21169</xdr:colOff>
      <xdr:row>10</xdr:row>
      <xdr:rowOff>17489</xdr:rowOff>
    </xdr:from>
    <xdr:ext cx="11080750" cy="596345"/>
    <xdr:sp macro="" textlink="">
      <xdr:nvSpPr>
        <xdr:cNvPr id="4" name="Rectangle 3"/>
        <xdr:cNvSpPr/>
      </xdr:nvSpPr>
      <xdr:spPr>
        <a:xfrm>
          <a:off x="316444" y="3179789"/>
          <a:ext cx="11080750" cy="59634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choix de la</a:t>
          </a:r>
          <a:r>
            <a:rPr lang="fr-FR" sz="3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fonction de chaque sortie</a:t>
          </a:r>
          <a:endParaRPr lang="fr-FR" sz="3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55"/>
  <sheetViews>
    <sheetView showGridLines="0" showRowColHeaders="0" topLeftCell="D1" workbookViewId="0">
      <selection activeCell="J9" sqref="J9:K10"/>
    </sheetView>
  </sheetViews>
  <sheetFormatPr baseColWidth="10" defaultRowHeight="12.75" x14ac:dyDescent="0.2"/>
  <cols>
    <col min="1" max="1" width="9.85546875" hidden="1" customWidth="1"/>
    <col min="2" max="2" width="10.28515625" style="9" hidden="1" customWidth="1"/>
    <col min="3" max="3" width="7" hidden="1" customWidth="1"/>
    <col min="4" max="4" width="5.28515625" customWidth="1"/>
    <col min="5" max="5" width="5.140625" customWidth="1"/>
    <col min="6" max="6" width="6" customWidth="1"/>
    <col min="7" max="7" width="6.42578125" customWidth="1"/>
    <col min="13" max="13" width="8.42578125" customWidth="1"/>
    <col min="14" max="15" width="6.85546875" customWidth="1"/>
    <col min="16" max="16" width="6.140625" customWidth="1"/>
    <col min="17" max="17" width="5.7109375" customWidth="1"/>
    <col min="18" max="18" width="5.42578125" customWidth="1"/>
    <col min="22" max="22" width="6.5703125" customWidth="1"/>
  </cols>
  <sheetData>
    <row r="1" spans="1:30" ht="40.5" customHeight="1" x14ac:dyDescent="0.35">
      <c r="D1" s="23" t="s">
        <v>39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2" customHeight="1" thickBot="1" x14ac:dyDescent="0.25"/>
    <row r="3" spans="1:30" ht="13.5" thickTop="1" x14ac:dyDescent="0.2">
      <c r="B3" s="9">
        <v>2</v>
      </c>
      <c r="C3">
        <v>4</v>
      </c>
      <c r="F3" s="10"/>
      <c r="G3" s="11"/>
      <c r="H3" s="174" t="s">
        <v>28</v>
      </c>
      <c r="I3" s="174"/>
      <c r="J3" s="174"/>
      <c r="K3" s="174"/>
      <c r="L3" s="12"/>
      <c r="O3" s="172" t="s">
        <v>26</v>
      </c>
      <c r="P3" s="172"/>
      <c r="Q3" s="172"/>
      <c r="R3" s="172"/>
      <c r="S3" s="172"/>
      <c r="T3" s="172"/>
    </row>
    <row r="4" spans="1:30" x14ac:dyDescent="0.2">
      <c r="F4" s="13"/>
      <c r="G4" s="14"/>
      <c r="H4" s="175"/>
      <c r="I4" s="175"/>
      <c r="J4" s="175"/>
      <c r="K4" s="175"/>
      <c r="L4" s="15"/>
    </row>
    <row r="5" spans="1:30" x14ac:dyDescent="0.2">
      <c r="A5" t="s">
        <v>22</v>
      </c>
      <c r="B5" s="3" t="s">
        <v>23</v>
      </c>
      <c r="C5" s="3" t="s">
        <v>24</v>
      </c>
      <c r="F5" s="13"/>
      <c r="G5" s="14"/>
      <c r="H5" s="14"/>
      <c r="I5" s="14"/>
      <c r="J5" s="14"/>
      <c r="K5" s="14"/>
      <c r="L5" s="15"/>
      <c r="M5" s="179"/>
    </row>
    <row r="6" spans="1:30" ht="13.5" thickBot="1" x14ac:dyDescent="0.25">
      <c r="F6" s="13"/>
      <c r="G6" s="14"/>
      <c r="H6" s="14"/>
      <c r="I6" s="14"/>
      <c r="J6" s="14"/>
      <c r="K6" s="14"/>
      <c r="L6" s="15"/>
      <c r="M6" s="180"/>
    </row>
    <row r="7" spans="1:30" ht="16.5" thickTop="1" thickBot="1" x14ac:dyDescent="0.25">
      <c r="A7">
        <v>1</v>
      </c>
      <c r="B7" s="9">
        <v>1</v>
      </c>
      <c r="C7">
        <v>0</v>
      </c>
      <c r="F7" s="157" t="s">
        <v>2</v>
      </c>
      <c r="G7" s="158"/>
      <c r="H7" s="165">
        <f>VLOOKUP($M$7,$A$7:$C$2553,2)</f>
        <v>1</v>
      </c>
      <c r="I7" s="167" t="s">
        <v>20</v>
      </c>
      <c r="J7" s="168"/>
      <c r="K7" s="168"/>
      <c r="L7" s="169"/>
      <c r="M7" s="170">
        <f>+adresse!J14</f>
        <v>1</v>
      </c>
      <c r="N7" s="171"/>
      <c r="O7" s="151" t="s">
        <v>6</v>
      </c>
      <c r="P7" s="152"/>
      <c r="Q7" s="152"/>
      <c r="R7" s="152"/>
      <c r="S7" s="152"/>
      <c r="T7" s="152"/>
      <c r="U7" s="153"/>
      <c r="W7" t="s">
        <v>16</v>
      </c>
    </row>
    <row r="8" spans="1:30" ht="16.5" thickTop="1" thickBot="1" x14ac:dyDescent="0.25">
      <c r="A8">
        <v>2</v>
      </c>
      <c r="B8" s="9">
        <v>1</v>
      </c>
      <c r="C8">
        <v>0</v>
      </c>
      <c r="F8" s="157"/>
      <c r="G8" s="158"/>
      <c r="H8" s="166"/>
      <c r="I8" s="167"/>
      <c r="J8" s="168"/>
      <c r="K8" s="168"/>
      <c r="L8" s="169"/>
      <c r="M8" s="170"/>
      <c r="N8" s="171"/>
      <c r="O8" s="154"/>
      <c r="P8" s="155"/>
      <c r="Q8" s="155"/>
      <c r="R8" s="155"/>
      <c r="S8" s="155"/>
      <c r="T8" s="155"/>
      <c r="U8" s="156"/>
      <c r="W8" t="s">
        <v>17</v>
      </c>
    </row>
    <row r="9" spans="1:30" ht="16.5" customHeight="1" thickTop="1" thickBot="1" x14ac:dyDescent="0.25">
      <c r="A9">
        <v>3</v>
      </c>
      <c r="B9" s="9">
        <v>1</v>
      </c>
      <c r="C9">
        <v>0</v>
      </c>
      <c r="F9" s="16"/>
      <c r="G9" s="14"/>
      <c r="H9" s="14"/>
      <c r="I9" s="14"/>
      <c r="J9" s="159">
        <f>+(H11*64)+H7</f>
        <v>1</v>
      </c>
      <c r="K9" s="160"/>
      <c r="L9" s="15"/>
      <c r="M9" s="163">
        <f>+M7+1</f>
        <v>2</v>
      </c>
      <c r="N9" s="164"/>
      <c r="O9" s="151" t="s">
        <v>7</v>
      </c>
      <c r="P9" s="152"/>
      <c r="Q9" s="152"/>
      <c r="R9" s="152"/>
      <c r="S9" s="152"/>
      <c r="T9" s="152"/>
      <c r="U9" s="153"/>
    </row>
    <row r="10" spans="1:30" ht="16.5" customHeight="1" thickTop="1" thickBot="1" x14ac:dyDescent="0.25">
      <c r="A10">
        <v>4</v>
      </c>
      <c r="B10" s="9">
        <v>1</v>
      </c>
      <c r="C10">
        <v>0</v>
      </c>
      <c r="F10" s="16"/>
      <c r="G10" s="14"/>
      <c r="H10" s="14"/>
      <c r="I10" s="14"/>
      <c r="J10" s="161"/>
      <c r="K10" s="162"/>
      <c r="L10" s="15"/>
      <c r="M10" s="163"/>
      <c r="N10" s="164"/>
      <c r="O10" s="154"/>
      <c r="P10" s="155"/>
      <c r="Q10" s="155"/>
      <c r="R10" s="155"/>
      <c r="S10" s="155"/>
      <c r="T10" s="155"/>
      <c r="U10" s="156"/>
    </row>
    <row r="11" spans="1:30" ht="16.5" customHeight="1" thickTop="1" thickBot="1" x14ac:dyDescent="0.25">
      <c r="A11">
        <v>5</v>
      </c>
      <c r="B11" s="9">
        <v>2</v>
      </c>
      <c r="C11">
        <v>0</v>
      </c>
      <c r="F11" s="157" t="s">
        <v>4</v>
      </c>
      <c r="G11" s="158"/>
      <c r="H11" s="165">
        <f>VLOOKUP($M$7,$A$7:$C$2553,3)</f>
        <v>0</v>
      </c>
      <c r="I11" s="14"/>
      <c r="J11" s="14"/>
      <c r="K11" s="14"/>
      <c r="L11" s="15"/>
      <c r="M11" s="163">
        <f>+M9+1</f>
        <v>3</v>
      </c>
      <c r="N11" s="164"/>
      <c r="O11" s="151" t="s">
        <v>8</v>
      </c>
      <c r="P11" s="152"/>
      <c r="Q11" s="152"/>
      <c r="R11" s="152"/>
      <c r="S11" s="152"/>
      <c r="T11" s="152"/>
      <c r="U11" s="153"/>
    </row>
    <row r="12" spans="1:30" ht="16.5" customHeight="1" thickTop="1" thickBot="1" x14ac:dyDescent="0.25">
      <c r="A12">
        <v>6</v>
      </c>
      <c r="B12" s="9">
        <v>2</v>
      </c>
      <c r="C12">
        <v>0</v>
      </c>
      <c r="F12" s="157"/>
      <c r="G12" s="158"/>
      <c r="H12" s="166"/>
      <c r="I12" s="14"/>
      <c r="J12" s="14"/>
      <c r="K12" s="14"/>
      <c r="L12" s="15"/>
      <c r="M12" s="163"/>
      <c r="N12" s="164"/>
      <c r="O12" s="154"/>
      <c r="P12" s="155"/>
      <c r="Q12" s="155"/>
      <c r="R12" s="155"/>
      <c r="S12" s="155"/>
      <c r="T12" s="155"/>
      <c r="U12" s="156"/>
    </row>
    <row r="13" spans="1:30" ht="14.25" customHeight="1" thickTop="1" thickBot="1" x14ac:dyDescent="0.25">
      <c r="A13">
        <v>7</v>
      </c>
      <c r="B13" s="9">
        <v>2</v>
      </c>
      <c r="C13">
        <v>0</v>
      </c>
      <c r="F13" s="13"/>
      <c r="G13" s="14"/>
      <c r="H13" s="14"/>
      <c r="I13" s="14"/>
      <c r="J13" s="14"/>
      <c r="K13" s="14"/>
      <c r="L13" s="15"/>
      <c r="M13" s="163">
        <f>+M11+1</f>
        <v>4</v>
      </c>
      <c r="N13" s="164"/>
      <c r="O13" s="151" t="s">
        <v>9</v>
      </c>
      <c r="P13" s="152"/>
      <c r="Q13" s="152"/>
      <c r="R13" s="152"/>
      <c r="S13" s="152"/>
      <c r="T13" s="152"/>
      <c r="U13" s="153"/>
    </row>
    <row r="14" spans="1:30" ht="14.25" customHeight="1" thickTop="1" thickBot="1" x14ac:dyDescent="0.25">
      <c r="A14">
        <v>8</v>
      </c>
      <c r="B14" s="9">
        <v>2</v>
      </c>
      <c r="C14">
        <v>0</v>
      </c>
      <c r="F14" s="13"/>
      <c r="G14" s="14"/>
      <c r="H14" s="14"/>
      <c r="I14" s="14"/>
      <c r="J14" s="14"/>
      <c r="K14" s="14"/>
      <c r="L14" s="15"/>
      <c r="M14" s="163"/>
      <c r="N14" s="164"/>
      <c r="O14" s="176"/>
      <c r="P14" s="177"/>
      <c r="Q14" s="177"/>
      <c r="R14" s="177"/>
      <c r="S14" s="177"/>
      <c r="T14" s="177"/>
      <c r="U14" s="178"/>
    </row>
    <row r="15" spans="1:30" ht="14.25" thickTop="1" thickBot="1" x14ac:dyDescent="0.25">
      <c r="A15">
        <v>9</v>
      </c>
      <c r="B15" s="9">
        <v>3</v>
      </c>
      <c r="C15">
        <v>0</v>
      </c>
      <c r="F15" s="20"/>
      <c r="G15" s="21"/>
      <c r="H15" s="21"/>
      <c r="I15" s="21"/>
      <c r="J15" s="21"/>
      <c r="K15" s="21"/>
      <c r="L15" s="22"/>
      <c r="O15" s="24"/>
      <c r="P15" s="24"/>
      <c r="Q15" s="24"/>
      <c r="R15" s="24"/>
      <c r="S15" s="24"/>
      <c r="T15" s="24"/>
      <c r="U15" s="24"/>
    </row>
    <row r="16" spans="1:30" x14ac:dyDescent="0.2">
      <c r="A16">
        <v>10</v>
      </c>
      <c r="B16" s="9">
        <v>3</v>
      </c>
      <c r="C16">
        <v>0</v>
      </c>
      <c r="F16" s="13"/>
      <c r="G16" s="14"/>
      <c r="H16" s="14"/>
      <c r="I16" s="14"/>
      <c r="J16" s="14"/>
      <c r="K16" s="14"/>
      <c r="L16" s="15"/>
      <c r="M16" s="179"/>
      <c r="O16" s="173" t="s">
        <v>27</v>
      </c>
      <c r="P16" s="173"/>
      <c r="Q16" s="173"/>
      <c r="R16" s="173"/>
      <c r="S16" s="173"/>
      <c r="T16" s="173"/>
      <c r="U16" s="24"/>
    </row>
    <row r="17" spans="1:28" ht="13.5" thickBot="1" x14ac:dyDescent="0.25">
      <c r="A17">
        <v>11</v>
      </c>
      <c r="B17" s="9">
        <v>3</v>
      </c>
      <c r="C17">
        <v>0</v>
      </c>
      <c r="F17" s="13"/>
      <c r="G17" s="14"/>
      <c r="H17" s="14"/>
      <c r="I17" s="14"/>
      <c r="J17" s="14"/>
      <c r="K17" s="14"/>
      <c r="L17" s="15"/>
      <c r="M17" s="180"/>
      <c r="N17" s="8"/>
      <c r="O17" s="24"/>
      <c r="P17" s="24"/>
      <c r="Q17" s="24"/>
      <c r="R17" s="24"/>
      <c r="S17" s="24"/>
      <c r="T17" s="24"/>
      <c r="U17" s="24"/>
    </row>
    <row r="18" spans="1:28" ht="16.5" customHeight="1" thickTop="1" thickBot="1" x14ac:dyDescent="0.25">
      <c r="A18">
        <v>12</v>
      </c>
      <c r="B18" s="9">
        <v>3</v>
      </c>
      <c r="C18">
        <v>0</v>
      </c>
      <c r="F18" s="157"/>
      <c r="G18" s="158"/>
      <c r="H18" s="165">
        <f>VLOOKUP($M$18,$A$7:$C$2553,2)</f>
        <v>2</v>
      </c>
      <c r="I18" s="167" t="s">
        <v>21</v>
      </c>
      <c r="J18" s="181"/>
      <c r="K18" s="181"/>
      <c r="L18" s="182"/>
      <c r="M18" s="184">
        <f>+adresse!J25</f>
        <v>5</v>
      </c>
      <c r="N18" s="185"/>
      <c r="O18" s="151" t="s">
        <v>10</v>
      </c>
      <c r="P18" s="152"/>
      <c r="Q18" s="152"/>
      <c r="R18" s="152"/>
      <c r="S18" s="152"/>
      <c r="T18" s="152"/>
      <c r="U18" s="153"/>
      <c r="W18" t="s">
        <v>18</v>
      </c>
    </row>
    <row r="19" spans="1:28" ht="16.5" customHeight="1" thickTop="1" thickBot="1" x14ac:dyDescent="0.25">
      <c r="A19">
        <v>13</v>
      </c>
      <c r="B19" s="9">
        <v>4</v>
      </c>
      <c r="C19">
        <v>0</v>
      </c>
      <c r="F19" s="157" t="s">
        <v>3</v>
      </c>
      <c r="G19" s="158"/>
      <c r="H19" s="166"/>
      <c r="I19" s="183"/>
      <c r="J19" s="181"/>
      <c r="K19" s="181"/>
      <c r="L19" s="182"/>
      <c r="M19" s="184"/>
      <c r="N19" s="185"/>
      <c r="O19" s="154"/>
      <c r="P19" s="155"/>
      <c r="Q19" s="155"/>
      <c r="R19" s="155"/>
      <c r="S19" s="155"/>
      <c r="T19" s="155"/>
      <c r="U19" s="156"/>
      <c r="W19" t="s">
        <v>19</v>
      </c>
    </row>
    <row r="20" spans="1:28" ht="16.5" customHeight="1" thickTop="1" thickBot="1" x14ac:dyDescent="0.25">
      <c r="A20">
        <v>14</v>
      </c>
      <c r="B20" s="9">
        <v>3.5476190476190399</v>
      </c>
      <c r="C20">
        <v>0</v>
      </c>
      <c r="F20" s="16"/>
      <c r="G20" s="14"/>
      <c r="H20" s="14"/>
      <c r="I20" s="14"/>
      <c r="J20" s="159">
        <f>+(H22*64)+H18</f>
        <v>2</v>
      </c>
      <c r="K20" s="160"/>
      <c r="L20" s="15"/>
      <c r="M20" s="163">
        <f>+M18+1</f>
        <v>6</v>
      </c>
      <c r="N20" s="164"/>
      <c r="O20" s="151" t="s">
        <v>11</v>
      </c>
      <c r="P20" s="152"/>
      <c r="Q20" s="152"/>
      <c r="R20" s="152"/>
      <c r="S20" s="152"/>
      <c r="T20" s="152"/>
      <c r="U20" s="153"/>
    </row>
    <row r="21" spans="1:28" ht="16.5" customHeight="1" thickTop="1" thickBot="1" x14ac:dyDescent="0.25">
      <c r="A21">
        <v>15</v>
      </c>
      <c r="B21" s="9">
        <v>3.9020979020978999</v>
      </c>
      <c r="C21">
        <v>0</v>
      </c>
      <c r="F21" s="16"/>
      <c r="G21" s="14"/>
      <c r="H21" s="14"/>
      <c r="I21" s="14"/>
      <c r="J21" s="161"/>
      <c r="K21" s="162"/>
      <c r="L21" s="15"/>
      <c r="M21" s="163"/>
      <c r="N21" s="164"/>
      <c r="O21" s="154"/>
      <c r="P21" s="155"/>
      <c r="Q21" s="155"/>
      <c r="R21" s="155"/>
      <c r="S21" s="155"/>
      <c r="T21" s="155"/>
      <c r="U21" s="156"/>
    </row>
    <row r="22" spans="1:28" ht="16.5" customHeight="1" thickTop="1" thickBot="1" x14ac:dyDescent="0.25">
      <c r="A22">
        <v>16</v>
      </c>
      <c r="B22" s="9">
        <v>4.1258741258741303</v>
      </c>
      <c r="C22">
        <v>0</v>
      </c>
      <c r="F22" s="157"/>
      <c r="G22" s="158"/>
      <c r="H22" s="165">
        <f>VLOOKUP($M$18,$A$7:$C$2553,3)</f>
        <v>0</v>
      </c>
      <c r="I22" s="14"/>
      <c r="J22" s="14"/>
      <c r="K22" s="14"/>
      <c r="L22" s="15"/>
      <c r="M22" s="163">
        <f>+M20+1</f>
        <v>7</v>
      </c>
      <c r="N22" s="164"/>
      <c r="O22" s="151" t="s">
        <v>12</v>
      </c>
      <c r="P22" s="152"/>
      <c r="Q22" s="152"/>
      <c r="R22" s="152"/>
      <c r="S22" s="152"/>
      <c r="T22" s="152"/>
      <c r="U22" s="153"/>
    </row>
    <row r="23" spans="1:28" ht="16.5" customHeight="1" thickTop="1" thickBot="1" x14ac:dyDescent="0.25">
      <c r="A23">
        <v>17</v>
      </c>
      <c r="B23" s="9">
        <v>5</v>
      </c>
      <c r="C23">
        <v>0</v>
      </c>
      <c r="F23" s="157" t="s">
        <v>5</v>
      </c>
      <c r="G23" s="158"/>
      <c r="H23" s="166"/>
      <c r="I23" s="14"/>
      <c r="J23" s="14"/>
      <c r="K23" s="14"/>
      <c r="L23" s="15"/>
      <c r="M23" s="163"/>
      <c r="N23" s="164"/>
      <c r="O23" s="154"/>
      <c r="P23" s="155"/>
      <c r="Q23" s="155"/>
      <c r="R23" s="155"/>
      <c r="S23" s="155"/>
      <c r="T23" s="155"/>
      <c r="U23" s="156"/>
    </row>
    <row r="24" spans="1:28" ht="14.25" customHeight="1" thickTop="1" thickBot="1" x14ac:dyDescent="0.25">
      <c r="A24">
        <v>18</v>
      </c>
      <c r="B24" s="9">
        <v>4.5734265734265698</v>
      </c>
      <c r="C24">
        <v>0</v>
      </c>
      <c r="F24" s="13"/>
      <c r="G24" s="14"/>
      <c r="H24" s="14"/>
      <c r="I24" s="14"/>
      <c r="J24" s="14"/>
      <c r="K24" s="14"/>
      <c r="L24" s="15"/>
      <c r="M24" s="163">
        <f>+M22+1</f>
        <v>8</v>
      </c>
      <c r="N24" s="164"/>
      <c r="O24" s="151" t="s">
        <v>13</v>
      </c>
      <c r="P24" s="152"/>
      <c r="Q24" s="152"/>
      <c r="R24" s="152"/>
      <c r="S24" s="152"/>
      <c r="T24" s="152"/>
      <c r="U24" s="153"/>
    </row>
    <row r="25" spans="1:28" ht="14.25" customHeight="1" thickTop="1" thickBot="1" x14ac:dyDescent="0.25">
      <c r="A25">
        <v>19</v>
      </c>
      <c r="B25" s="9">
        <v>4.7972027972028002</v>
      </c>
      <c r="C25">
        <v>0</v>
      </c>
      <c r="F25" s="13"/>
      <c r="G25" s="14"/>
      <c r="H25" s="14"/>
      <c r="I25" s="14"/>
      <c r="J25" s="14"/>
      <c r="K25" s="14"/>
      <c r="L25" s="15"/>
      <c r="M25" s="163"/>
      <c r="N25" s="164"/>
      <c r="O25" s="176"/>
      <c r="P25" s="177"/>
      <c r="Q25" s="177"/>
      <c r="R25" s="177"/>
      <c r="S25" s="177"/>
      <c r="T25" s="177"/>
      <c r="U25" s="178"/>
    </row>
    <row r="26" spans="1:28" ht="13.5" thickTop="1" x14ac:dyDescent="0.2">
      <c r="A26">
        <v>20</v>
      </c>
      <c r="B26" s="9">
        <v>5</v>
      </c>
      <c r="C26">
        <v>0</v>
      </c>
      <c r="F26" s="13"/>
      <c r="G26" s="14"/>
      <c r="H26" s="14"/>
      <c r="I26" s="14"/>
      <c r="J26" s="14"/>
      <c r="K26" s="14"/>
      <c r="L26" s="15"/>
    </row>
    <row r="27" spans="1:28" ht="15" x14ac:dyDescent="0.2">
      <c r="A27">
        <v>21</v>
      </c>
      <c r="B27" s="9">
        <v>6</v>
      </c>
      <c r="C27">
        <v>0</v>
      </c>
      <c r="F27" s="13"/>
      <c r="G27" s="14"/>
      <c r="H27" s="14"/>
      <c r="I27" s="14"/>
      <c r="J27" s="14"/>
      <c r="K27" s="14"/>
      <c r="L27" s="15"/>
      <c r="N27" s="150" t="s">
        <v>31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28" ht="15.75" thickBot="1" x14ac:dyDescent="0.25">
      <c r="A28">
        <v>22</v>
      </c>
      <c r="B28" s="9">
        <v>6</v>
      </c>
      <c r="C28">
        <v>0</v>
      </c>
      <c r="F28" s="17"/>
      <c r="G28" s="18"/>
      <c r="H28" s="18"/>
      <c r="I28" s="18"/>
      <c r="J28" s="18"/>
      <c r="K28" s="18"/>
      <c r="L28" s="19"/>
      <c r="N28" s="25"/>
      <c r="O28" s="25"/>
      <c r="P28" s="25"/>
      <c r="Q28" s="25"/>
      <c r="R28" s="25"/>
      <c r="S28" t="s">
        <v>29</v>
      </c>
      <c r="T28" s="25"/>
      <c r="U28" s="25"/>
      <c r="V28" s="25"/>
      <c r="W28" s="25"/>
    </row>
    <row r="29" spans="1:28" ht="13.5" thickTop="1" x14ac:dyDescent="0.2">
      <c r="A29">
        <v>23</v>
      </c>
      <c r="B29" s="9">
        <v>6</v>
      </c>
      <c r="C29">
        <v>0</v>
      </c>
      <c r="S29" t="s">
        <v>30</v>
      </c>
    </row>
    <row r="30" spans="1:28" x14ac:dyDescent="0.2">
      <c r="A30">
        <v>24</v>
      </c>
      <c r="B30" s="9">
        <v>6</v>
      </c>
      <c r="C30">
        <v>0</v>
      </c>
      <c r="S30" t="s">
        <v>32</v>
      </c>
    </row>
    <row r="31" spans="1:28" x14ac:dyDescent="0.2">
      <c r="A31">
        <v>25</v>
      </c>
      <c r="B31" s="9">
        <v>7</v>
      </c>
      <c r="C31">
        <v>0</v>
      </c>
      <c r="S31" t="s">
        <v>33</v>
      </c>
    </row>
    <row r="32" spans="1:28" x14ac:dyDescent="0.2">
      <c r="A32">
        <v>26</v>
      </c>
      <c r="B32" s="9">
        <v>7</v>
      </c>
      <c r="C32">
        <v>0</v>
      </c>
      <c r="S32" t="s">
        <v>34</v>
      </c>
    </row>
    <row r="33" spans="1:19" x14ac:dyDescent="0.2">
      <c r="A33">
        <v>27</v>
      </c>
      <c r="B33" s="9">
        <v>7</v>
      </c>
      <c r="C33">
        <v>0</v>
      </c>
      <c r="S33" t="s">
        <v>35</v>
      </c>
    </row>
    <row r="34" spans="1:19" x14ac:dyDescent="0.2">
      <c r="A34">
        <v>28</v>
      </c>
      <c r="B34" s="9">
        <v>7</v>
      </c>
      <c r="C34">
        <v>0</v>
      </c>
      <c r="S34" t="s">
        <v>36</v>
      </c>
    </row>
    <row r="35" spans="1:19" x14ac:dyDescent="0.2">
      <c r="A35">
        <v>29</v>
      </c>
      <c r="B35" s="9">
        <v>8</v>
      </c>
      <c r="C35">
        <v>0</v>
      </c>
    </row>
    <row r="36" spans="1:19" x14ac:dyDescent="0.2">
      <c r="A36">
        <v>30</v>
      </c>
      <c r="B36" s="9">
        <v>8</v>
      </c>
      <c r="C36">
        <v>0</v>
      </c>
    </row>
    <row r="37" spans="1:19" x14ac:dyDescent="0.2">
      <c r="A37">
        <v>31</v>
      </c>
      <c r="B37" s="9">
        <v>8</v>
      </c>
      <c r="C37">
        <v>0</v>
      </c>
    </row>
    <row r="38" spans="1:19" x14ac:dyDescent="0.2">
      <c r="A38">
        <v>32</v>
      </c>
      <c r="B38" s="9">
        <v>8</v>
      </c>
      <c r="C38">
        <v>0</v>
      </c>
    </row>
    <row r="39" spans="1:19" x14ac:dyDescent="0.2">
      <c r="A39">
        <v>33</v>
      </c>
      <c r="B39" s="9">
        <v>9</v>
      </c>
      <c r="C39">
        <v>0</v>
      </c>
    </row>
    <row r="40" spans="1:19" x14ac:dyDescent="0.2">
      <c r="A40">
        <v>34</v>
      </c>
      <c r="B40" s="9">
        <v>9</v>
      </c>
      <c r="C40">
        <v>0</v>
      </c>
    </row>
    <row r="41" spans="1:19" x14ac:dyDescent="0.2">
      <c r="A41">
        <v>35</v>
      </c>
      <c r="B41" s="9">
        <v>9</v>
      </c>
      <c r="C41">
        <v>0</v>
      </c>
    </row>
    <row r="42" spans="1:19" x14ac:dyDescent="0.2">
      <c r="A42">
        <v>36</v>
      </c>
      <c r="B42" s="9">
        <v>9</v>
      </c>
      <c r="C42">
        <v>0</v>
      </c>
    </row>
    <row r="43" spans="1:19" x14ac:dyDescent="0.2">
      <c r="A43">
        <v>37</v>
      </c>
      <c r="B43" s="9">
        <v>10</v>
      </c>
      <c r="C43">
        <v>0</v>
      </c>
    </row>
    <row r="44" spans="1:19" x14ac:dyDescent="0.2">
      <c r="A44">
        <v>38</v>
      </c>
      <c r="B44" s="9">
        <v>10</v>
      </c>
      <c r="C44">
        <v>0</v>
      </c>
    </row>
    <row r="45" spans="1:19" x14ac:dyDescent="0.2">
      <c r="A45">
        <v>39</v>
      </c>
      <c r="B45" s="9">
        <v>10</v>
      </c>
      <c r="C45">
        <v>0</v>
      </c>
    </row>
    <row r="46" spans="1:19" x14ac:dyDescent="0.2">
      <c r="A46">
        <v>40</v>
      </c>
      <c r="B46" s="9">
        <v>10</v>
      </c>
      <c r="C46">
        <v>0</v>
      </c>
    </row>
    <row r="47" spans="1:19" x14ac:dyDescent="0.2">
      <c r="A47">
        <v>41</v>
      </c>
      <c r="B47" s="9">
        <v>11</v>
      </c>
      <c r="C47">
        <v>0</v>
      </c>
    </row>
    <row r="48" spans="1:19" x14ac:dyDescent="0.2">
      <c r="A48">
        <v>42</v>
      </c>
      <c r="B48" s="9">
        <v>11</v>
      </c>
      <c r="C48">
        <v>0</v>
      </c>
    </row>
    <row r="49" spans="1:3" x14ac:dyDescent="0.2">
      <c r="A49">
        <v>43</v>
      </c>
      <c r="B49" s="9">
        <v>11</v>
      </c>
      <c r="C49">
        <v>0</v>
      </c>
    </row>
    <row r="50" spans="1:3" x14ac:dyDescent="0.2">
      <c r="A50">
        <v>44</v>
      </c>
      <c r="B50" s="9">
        <v>11</v>
      </c>
      <c r="C50">
        <v>0</v>
      </c>
    </row>
    <row r="51" spans="1:3" x14ac:dyDescent="0.2">
      <c r="A51">
        <v>45</v>
      </c>
      <c r="B51" s="9">
        <v>12</v>
      </c>
      <c r="C51">
        <v>0</v>
      </c>
    </row>
    <row r="52" spans="1:3" x14ac:dyDescent="0.2">
      <c r="A52">
        <v>46</v>
      </c>
      <c r="B52" s="9">
        <v>12</v>
      </c>
      <c r="C52">
        <v>0</v>
      </c>
    </row>
    <row r="53" spans="1:3" x14ac:dyDescent="0.2">
      <c r="A53">
        <v>47</v>
      </c>
      <c r="B53" s="9">
        <v>12</v>
      </c>
      <c r="C53">
        <v>0</v>
      </c>
    </row>
    <row r="54" spans="1:3" x14ac:dyDescent="0.2">
      <c r="A54">
        <v>48</v>
      </c>
      <c r="B54" s="9">
        <v>12</v>
      </c>
      <c r="C54">
        <v>0</v>
      </c>
    </row>
    <row r="55" spans="1:3" x14ac:dyDescent="0.2">
      <c r="A55">
        <v>49</v>
      </c>
      <c r="B55" s="9">
        <v>13</v>
      </c>
      <c r="C55">
        <v>0</v>
      </c>
    </row>
    <row r="56" spans="1:3" x14ac:dyDescent="0.2">
      <c r="A56">
        <v>50</v>
      </c>
      <c r="B56" s="9">
        <v>13</v>
      </c>
      <c r="C56">
        <v>0</v>
      </c>
    </row>
    <row r="57" spans="1:3" x14ac:dyDescent="0.2">
      <c r="A57">
        <v>51</v>
      </c>
      <c r="B57" s="9">
        <v>13</v>
      </c>
      <c r="C57">
        <v>0</v>
      </c>
    </row>
    <row r="58" spans="1:3" x14ac:dyDescent="0.2">
      <c r="A58">
        <v>52</v>
      </c>
      <c r="B58" s="9">
        <v>13</v>
      </c>
      <c r="C58">
        <v>0</v>
      </c>
    </row>
    <row r="59" spans="1:3" x14ac:dyDescent="0.2">
      <c r="A59">
        <v>53</v>
      </c>
      <c r="B59" s="9">
        <v>14</v>
      </c>
      <c r="C59">
        <v>0</v>
      </c>
    </row>
    <row r="60" spans="1:3" x14ac:dyDescent="0.2">
      <c r="A60">
        <v>54</v>
      </c>
      <c r="B60" s="9">
        <v>14</v>
      </c>
      <c r="C60">
        <v>0</v>
      </c>
    </row>
    <row r="61" spans="1:3" x14ac:dyDescent="0.2">
      <c r="A61">
        <v>55</v>
      </c>
      <c r="B61" s="9">
        <v>14</v>
      </c>
      <c r="C61">
        <v>0</v>
      </c>
    </row>
    <row r="62" spans="1:3" x14ac:dyDescent="0.2">
      <c r="A62">
        <v>56</v>
      </c>
      <c r="B62" s="9">
        <v>14</v>
      </c>
      <c r="C62">
        <v>0</v>
      </c>
    </row>
    <row r="63" spans="1:3" x14ac:dyDescent="0.2">
      <c r="A63">
        <v>57</v>
      </c>
      <c r="B63" s="9">
        <v>15</v>
      </c>
      <c r="C63">
        <v>0</v>
      </c>
    </row>
    <row r="64" spans="1:3" x14ac:dyDescent="0.2">
      <c r="A64">
        <v>58</v>
      </c>
      <c r="B64" s="9">
        <v>15</v>
      </c>
      <c r="C64">
        <v>0</v>
      </c>
    </row>
    <row r="65" spans="1:3" x14ac:dyDescent="0.2">
      <c r="A65">
        <v>59</v>
      </c>
      <c r="B65" s="9">
        <v>15</v>
      </c>
      <c r="C65">
        <v>0</v>
      </c>
    </row>
    <row r="66" spans="1:3" x14ac:dyDescent="0.2">
      <c r="A66">
        <v>60</v>
      </c>
      <c r="B66" s="9">
        <v>15</v>
      </c>
      <c r="C66">
        <v>0</v>
      </c>
    </row>
    <row r="67" spans="1:3" x14ac:dyDescent="0.2">
      <c r="A67">
        <v>61</v>
      </c>
      <c r="B67" s="9">
        <v>16</v>
      </c>
      <c r="C67">
        <v>0</v>
      </c>
    </row>
    <row r="68" spans="1:3" x14ac:dyDescent="0.2">
      <c r="A68">
        <v>62</v>
      </c>
      <c r="B68" s="9">
        <v>16</v>
      </c>
      <c r="C68">
        <v>0</v>
      </c>
    </row>
    <row r="69" spans="1:3" x14ac:dyDescent="0.2">
      <c r="A69">
        <v>63</v>
      </c>
      <c r="B69" s="9">
        <v>16</v>
      </c>
      <c r="C69">
        <v>0</v>
      </c>
    </row>
    <row r="70" spans="1:3" x14ac:dyDescent="0.2">
      <c r="A70">
        <v>64</v>
      </c>
      <c r="B70" s="9">
        <v>16</v>
      </c>
      <c r="C70">
        <v>0</v>
      </c>
    </row>
    <row r="71" spans="1:3" x14ac:dyDescent="0.2">
      <c r="A71">
        <v>65</v>
      </c>
      <c r="B71" s="9">
        <v>17</v>
      </c>
      <c r="C71">
        <v>0</v>
      </c>
    </row>
    <row r="72" spans="1:3" x14ac:dyDescent="0.2">
      <c r="A72">
        <v>66</v>
      </c>
      <c r="B72" s="9">
        <v>17</v>
      </c>
      <c r="C72">
        <v>0</v>
      </c>
    </row>
    <row r="73" spans="1:3" x14ac:dyDescent="0.2">
      <c r="A73">
        <v>67</v>
      </c>
      <c r="B73" s="9">
        <v>17</v>
      </c>
      <c r="C73">
        <v>0</v>
      </c>
    </row>
    <row r="74" spans="1:3" x14ac:dyDescent="0.2">
      <c r="A74">
        <v>68</v>
      </c>
      <c r="B74" s="9">
        <v>17</v>
      </c>
      <c r="C74">
        <v>0</v>
      </c>
    </row>
    <row r="75" spans="1:3" x14ac:dyDescent="0.2">
      <c r="A75">
        <v>69</v>
      </c>
      <c r="B75" s="9">
        <v>18</v>
      </c>
      <c r="C75">
        <v>0</v>
      </c>
    </row>
    <row r="76" spans="1:3" x14ac:dyDescent="0.2">
      <c r="A76">
        <v>70</v>
      </c>
      <c r="B76" s="9">
        <v>18</v>
      </c>
      <c r="C76">
        <v>0</v>
      </c>
    </row>
    <row r="77" spans="1:3" x14ac:dyDescent="0.2">
      <c r="A77">
        <v>71</v>
      </c>
      <c r="B77" s="9">
        <v>18</v>
      </c>
      <c r="C77">
        <v>0</v>
      </c>
    </row>
    <row r="78" spans="1:3" x14ac:dyDescent="0.2">
      <c r="A78">
        <v>72</v>
      </c>
      <c r="B78" s="9">
        <v>18</v>
      </c>
      <c r="C78">
        <v>0</v>
      </c>
    </row>
    <row r="79" spans="1:3" x14ac:dyDescent="0.2">
      <c r="A79">
        <v>73</v>
      </c>
      <c r="B79" s="9">
        <v>19</v>
      </c>
      <c r="C79">
        <v>0</v>
      </c>
    </row>
    <row r="80" spans="1:3" x14ac:dyDescent="0.2">
      <c r="A80">
        <v>74</v>
      </c>
      <c r="B80" s="9">
        <v>19</v>
      </c>
      <c r="C80">
        <v>0</v>
      </c>
    </row>
    <row r="81" spans="1:3" x14ac:dyDescent="0.2">
      <c r="A81">
        <v>75</v>
      </c>
      <c r="B81" s="9">
        <v>19</v>
      </c>
      <c r="C81">
        <v>0</v>
      </c>
    </row>
    <row r="82" spans="1:3" x14ac:dyDescent="0.2">
      <c r="A82">
        <v>76</v>
      </c>
      <c r="B82" s="9">
        <v>19</v>
      </c>
      <c r="C82">
        <v>0</v>
      </c>
    </row>
    <row r="83" spans="1:3" x14ac:dyDescent="0.2">
      <c r="A83">
        <v>77</v>
      </c>
      <c r="B83" s="9">
        <v>20</v>
      </c>
      <c r="C83">
        <v>0</v>
      </c>
    </row>
    <row r="84" spans="1:3" x14ac:dyDescent="0.2">
      <c r="A84">
        <v>78</v>
      </c>
      <c r="B84" s="9">
        <v>20</v>
      </c>
      <c r="C84">
        <v>0</v>
      </c>
    </row>
    <row r="85" spans="1:3" x14ac:dyDescent="0.2">
      <c r="A85">
        <v>79</v>
      </c>
      <c r="B85" s="9">
        <v>20</v>
      </c>
      <c r="C85">
        <v>0</v>
      </c>
    </row>
    <row r="86" spans="1:3" x14ac:dyDescent="0.2">
      <c r="A86">
        <v>80</v>
      </c>
      <c r="B86" s="9">
        <v>20</v>
      </c>
      <c r="C86">
        <v>0</v>
      </c>
    </row>
    <row r="87" spans="1:3" x14ac:dyDescent="0.2">
      <c r="A87">
        <v>81</v>
      </c>
      <c r="B87" s="9">
        <v>21</v>
      </c>
      <c r="C87">
        <v>0</v>
      </c>
    </row>
    <row r="88" spans="1:3" x14ac:dyDescent="0.2">
      <c r="A88">
        <v>82</v>
      </c>
      <c r="B88" s="9">
        <v>21</v>
      </c>
      <c r="C88">
        <v>0</v>
      </c>
    </row>
    <row r="89" spans="1:3" x14ac:dyDescent="0.2">
      <c r="A89">
        <v>83</v>
      </c>
      <c r="B89" s="9">
        <v>21</v>
      </c>
      <c r="C89">
        <v>0</v>
      </c>
    </row>
    <row r="90" spans="1:3" x14ac:dyDescent="0.2">
      <c r="A90">
        <v>84</v>
      </c>
      <c r="B90" s="9">
        <v>21</v>
      </c>
      <c r="C90">
        <v>0</v>
      </c>
    </row>
    <row r="91" spans="1:3" x14ac:dyDescent="0.2">
      <c r="A91">
        <v>85</v>
      </c>
      <c r="B91" s="9">
        <v>22</v>
      </c>
      <c r="C91">
        <v>0</v>
      </c>
    </row>
    <row r="92" spans="1:3" x14ac:dyDescent="0.2">
      <c r="A92">
        <v>86</v>
      </c>
      <c r="B92" s="9">
        <v>22</v>
      </c>
      <c r="C92">
        <v>0</v>
      </c>
    </row>
    <row r="93" spans="1:3" x14ac:dyDescent="0.2">
      <c r="A93">
        <v>87</v>
      </c>
      <c r="B93" s="9">
        <v>22</v>
      </c>
      <c r="C93">
        <v>0</v>
      </c>
    </row>
    <row r="94" spans="1:3" x14ac:dyDescent="0.2">
      <c r="A94">
        <v>88</v>
      </c>
      <c r="B94" s="9">
        <v>22</v>
      </c>
      <c r="C94">
        <v>0</v>
      </c>
    </row>
    <row r="95" spans="1:3" x14ac:dyDescent="0.2">
      <c r="A95">
        <v>89</v>
      </c>
      <c r="B95" s="9">
        <v>23</v>
      </c>
      <c r="C95">
        <v>0</v>
      </c>
    </row>
    <row r="96" spans="1:3" x14ac:dyDescent="0.2">
      <c r="A96">
        <v>90</v>
      </c>
      <c r="B96" s="9">
        <v>23</v>
      </c>
      <c r="C96">
        <v>0</v>
      </c>
    </row>
    <row r="97" spans="1:3" x14ac:dyDescent="0.2">
      <c r="A97">
        <v>91</v>
      </c>
      <c r="B97" s="9">
        <v>23</v>
      </c>
      <c r="C97">
        <v>0</v>
      </c>
    </row>
    <row r="98" spans="1:3" x14ac:dyDescent="0.2">
      <c r="A98">
        <v>92</v>
      </c>
      <c r="B98" s="9">
        <v>23</v>
      </c>
      <c r="C98">
        <v>0</v>
      </c>
    </row>
    <row r="99" spans="1:3" x14ac:dyDescent="0.2">
      <c r="A99">
        <v>93</v>
      </c>
      <c r="B99" s="9">
        <v>24</v>
      </c>
      <c r="C99">
        <v>0</v>
      </c>
    </row>
    <row r="100" spans="1:3" x14ac:dyDescent="0.2">
      <c r="A100">
        <v>94</v>
      </c>
      <c r="B100" s="9">
        <v>24</v>
      </c>
      <c r="C100">
        <v>0</v>
      </c>
    </row>
    <row r="101" spans="1:3" x14ac:dyDescent="0.2">
      <c r="A101">
        <v>95</v>
      </c>
      <c r="B101" s="9">
        <v>24</v>
      </c>
      <c r="C101">
        <v>0</v>
      </c>
    </row>
    <row r="102" spans="1:3" x14ac:dyDescent="0.2">
      <c r="A102">
        <v>96</v>
      </c>
      <c r="B102" s="9">
        <v>24</v>
      </c>
      <c r="C102">
        <v>0</v>
      </c>
    </row>
    <row r="103" spans="1:3" x14ac:dyDescent="0.2">
      <c r="A103">
        <v>97</v>
      </c>
      <c r="B103" s="9">
        <v>25</v>
      </c>
      <c r="C103">
        <v>0</v>
      </c>
    </row>
    <row r="104" spans="1:3" x14ac:dyDescent="0.2">
      <c r="A104">
        <v>98</v>
      </c>
      <c r="B104" s="9">
        <v>25</v>
      </c>
      <c r="C104">
        <v>0</v>
      </c>
    </row>
    <row r="105" spans="1:3" x14ac:dyDescent="0.2">
      <c r="A105">
        <v>99</v>
      </c>
      <c r="B105" s="9">
        <v>25</v>
      </c>
      <c r="C105">
        <v>0</v>
      </c>
    </row>
    <row r="106" spans="1:3" x14ac:dyDescent="0.2">
      <c r="A106">
        <v>100</v>
      </c>
      <c r="B106" s="9">
        <v>25</v>
      </c>
      <c r="C106">
        <v>0</v>
      </c>
    </row>
    <row r="107" spans="1:3" x14ac:dyDescent="0.2">
      <c r="A107">
        <v>101</v>
      </c>
      <c r="B107" s="9">
        <v>26</v>
      </c>
      <c r="C107">
        <v>0</v>
      </c>
    </row>
    <row r="108" spans="1:3" x14ac:dyDescent="0.2">
      <c r="A108">
        <v>102</v>
      </c>
      <c r="B108" s="9">
        <v>26</v>
      </c>
      <c r="C108">
        <v>0</v>
      </c>
    </row>
    <row r="109" spans="1:3" x14ac:dyDescent="0.2">
      <c r="A109">
        <v>103</v>
      </c>
      <c r="B109" s="9">
        <v>26</v>
      </c>
      <c r="C109">
        <v>0</v>
      </c>
    </row>
    <row r="110" spans="1:3" x14ac:dyDescent="0.2">
      <c r="A110">
        <v>104</v>
      </c>
      <c r="B110" s="9">
        <v>26</v>
      </c>
      <c r="C110">
        <v>0</v>
      </c>
    </row>
    <row r="111" spans="1:3" x14ac:dyDescent="0.2">
      <c r="A111">
        <v>105</v>
      </c>
      <c r="B111" s="9">
        <v>27</v>
      </c>
      <c r="C111">
        <v>0</v>
      </c>
    </row>
    <row r="112" spans="1:3" x14ac:dyDescent="0.2">
      <c r="A112">
        <v>106</v>
      </c>
      <c r="B112" s="9">
        <v>27</v>
      </c>
      <c r="C112">
        <v>0</v>
      </c>
    </row>
    <row r="113" spans="1:3" x14ac:dyDescent="0.2">
      <c r="A113">
        <v>107</v>
      </c>
      <c r="B113" s="9">
        <v>27</v>
      </c>
      <c r="C113">
        <v>0</v>
      </c>
    </row>
    <row r="114" spans="1:3" x14ac:dyDescent="0.2">
      <c r="A114">
        <v>108</v>
      </c>
      <c r="B114" s="9">
        <v>27</v>
      </c>
      <c r="C114">
        <v>0</v>
      </c>
    </row>
    <row r="115" spans="1:3" x14ac:dyDescent="0.2">
      <c r="A115">
        <v>109</v>
      </c>
      <c r="B115" s="9">
        <v>28</v>
      </c>
      <c r="C115">
        <v>0</v>
      </c>
    </row>
    <row r="116" spans="1:3" x14ac:dyDescent="0.2">
      <c r="A116">
        <v>110</v>
      </c>
      <c r="B116" s="9">
        <v>28</v>
      </c>
      <c r="C116">
        <v>0</v>
      </c>
    </row>
    <row r="117" spans="1:3" x14ac:dyDescent="0.2">
      <c r="A117">
        <v>111</v>
      </c>
      <c r="B117" s="9">
        <v>28</v>
      </c>
      <c r="C117">
        <v>0</v>
      </c>
    </row>
    <row r="118" spans="1:3" x14ac:dyDescent="0.2">
      <c r="A118">
        <v>112</v>
      </c>
      <c r="B118" s="9">
        <v>28</v>
      </c>
      <c r="C118">
        <v>0</v>
      </c>
    </row>
    <row r="119" spans="1:3" x14ac:dyDescent="0.2">
      <c r="A119">
        <v>113</v>
      </c>
      <c r="B119" s="9">
        <v>29</v>
      </c>
      <c r="C119">
        <v>0</v>
      </c>
    </row>
    <row r="120" spans="1:3" x14ac:dyDescent="0.2">
      <c r="A120">
        <v>114</v>
      </c>
      <c r="B120" s="9">
        <v>29</v>
      </c>
      <c r="C120">
        <v>0</v>
      </c>
    </row>
    <row r="121" spans="1:3" x14ac:dyDescent="0.2">
      <c r="A121">
        <v>115</v>
      </c>
      <c r="B121" s="9">
        <v>29</v>
      </c>
      <c r="C121">
        <v>0</v>
      </c>
    </row>
    <row r="122" spans="1:3" x14ac:dyDescent="0.2">
      <c r="A122">
        <v>116</v>
      </c>
      <c r="B122" s="9">
        <v>29</v>
      </c>
      <c r="C122">
        <v>0</v>
      </c>
    </row>
    <row r="123" spans="1:3" x14ac:dyDescent="0.2">
      <c r="A123">
        <v>117</v>
      </c>
      <c r="B123" s="9">
        <v>30</v>
      </c>
      <c r="C123">
        <v>0</v>
      </c>
    </row>
    <row r="124" spans="1:3" x14ac:dyDescent="0.2">
      <c r="A124">
        <v>118</v>
      </c>
      <c r="B124" s="9">
        <v>30</v>
      </c>
      <c r="C124">
        <v>0</v>
      </c>
    </row>
    <row r="125" spans="1:3" x14ac:dyDescent="0.2">
      <c r="A125">
        <v>119</v>
      </c>
      <c r="B125" s="9">
        <v>30</v>
      </c>
      <c r="C125">
        <v>0</v>
      </c>
    </row>
    <row r="126" spans="1:3" x14ac:dyDescent="0.2">
      <c r="A126">
        <v>120</v>
      </c>
      <c r="B126" s="9">
        <v>30</v>
      </c>
      <c r="C126">
        <v>0</v>
      </c>
    </row>
    <row r="127" spans="1:3" x14ac:dyDescent="0.2">
      <c r="A127">
        <v>121</v>
      </c>
      <c r="B127" s="9">
        <v>31</v>
      </c>
      <c r="C127">
        <v>0</v>
      </c>
    </row>
    <row r="128" spans="1:3" x14ac:dyDescent="0.2">
      <c r="A128">
        <v>122</v>
      </c>
      <c r="B128" s="9">
        <v>31</v>
      </c>
      <c r="C128">
        <v>0</v>
      </c>
    </row>
    <row r="129" spans="1:3" x14ac:dyDescent="0.2">
      <c r="A129">
        <v>123</v>
      </c>
      <c r="B129" s="9">
        <v>31</v>
      </c>
      <c r="C129">
        <v>0</v>
      </c>
    </row>
    <row r="130" spans="1:3" x14ac:dyDescent="0.2">
      <c r="A130">
        <v>124</v>
      </c>
      <c r="B130" s="9">
        <v>31</v>
      </c>
      <c r="C130">
        <v>0</v>
      </c>
    </row>
    <row r="131" spans="1:3" x14ac:dyDescent="0.2">
      <c r="A131">
        <v>125</v>
      </c>
      <c r="B131" s="9">
        <v>32</v>
      </c>
      <c r="C131">
        <v>0</v>
      </c>
    </row>
    <row r="132" spans="1:3" x14ac:dyDescent="0.2">
      <c r="A132">
        <v>126</v>
      </c>
      <c r="B132" s="9">
        <v>32</v>
      </c>
      <c r="C132">
        <v>0</v>
      </c>
    </row>
    <row r="133" spans="1:3" x14ac:dyDescent="0.2">
      <c r="A133">
        <v>127</v>
      </c>
      <c r="B133" s="9">
        <v>32</v>
      </c>
      <c r="C133">
        <v>0</v>
      </c>
    </row>
    <row r="134" spans="1:3" x14ac:dyDescent="0.2">
      <c r="A134">
        <v>128</v>
      </c>
      <c r="B134" s="9">
        <v>32</v>
      </c>
      <c r="C134">
        <v>0</v>
      </c>
    </row>
    <row r="135" spans="1:3" x14ac:dyDescent="0.2">
      <c r="A135">
        <v>129</v>
      </c>
      <c r="B135" s="9">
        <v>33</v>
      </c>
      <c r="C135">
        <v>0</v>
      </c>
    </row>
    <row r="136" spans="1:3" x14ac:dyDescent="0.2">
      <c r="A136">
        <v>130</v>
      </c>
      <c r="B136" s="9">
        <v>33</v>
      </c>
      <c r="C136">
        <v>0</v>
      </c>
    </row>
    <row r="137" spans="1:3" x14ac:dyDescent="0.2">
      <c r="A137">
        <v>131</v>
      </c>
      <c r="B137" s="9">
        <v>33</v>
      </c>
      <c r="C137">
        <v>0</v>
      </c>
    </row>
    <row r="138" spans="1:3" x14ac:dyDescent="0.2">
      <c r="A138">
        <v>132</v>
      </c>
      <c r="B138" s="9">
        <v>33</v>
      </c>
      <c r="C138">
        <v>0</v>
      </c>
    </row>
    <row r="139" spans="1:3" x14ac:dyDescent="0.2">
      <c r="A139">
        <v>133</v>
      </c>
      <c r="B139" s="9">
        <v>34</v>
      </c>
      <c r="C139">
        <v>0</v>
      </c>
    </row>
    <row r="140" spans="1:3" x14ac:dyDescent="0.2">
      <c r="A140">
        <v>134</v>
      </c>
      <c r="B140" s="9">
        <v>34</v>
      </c>
      <c r="C140">
        <v>0</v>
      </c>
    </row>
    <row r="141" spans="1:3" x14ac:dyDescent="0.2">
      <c r="A141">
        <v>135</v>
      </c>
      <c r="B141" s="9">
        <v>34</v>
      </c>
      <c r="C141">
        <v>0</v>
      </c>
    </row>
    <row r="142" spans="1:3" x14ac:dyDescent="0.2">
      <c r="A142">
        <v>136</v>
      </c>
      <c r="B142" s="9">
        <v>34</v>
      </c>
      <c r="C142">
        <v>0</v>
      </c>
    </row>
    <row r="143" spans="1:3" x14ac:dyDescent="0.2">
      <c r="A143">
        <v>137</v>
      </c>
      <c r="B143" s="9">
        <v>35</v>
      </c>
      <c r="C143">
        <v>0</v>
      </c>
    </row>
    <row r="144" spans="1:3" x14ac:dyDescent="0.2">
      <c r="A144">
        <v>138</v>
      </c>
      <c r="B144" s="9">
        <v>35</v>
      </c>
      <c r="C144">
        <v>0</v>
      </c>
    </row>
    <row r="145" spans="1:3" x14ac:dyDescent="0.2">
      <c r="A145">
        <v>139</v>
      </c>
      <c r="B145" s="9">
        <v>35</v>
      </c>
      <c r="C145">
        <v>0</v>
      </c>
    </row>
    <row r="146" spans="1:3" x14ac:dyDescent="0.2">
      <c r="A146">
        <v>140</v>
      </c>
      <c r="B146" s="9">
        <v>35</v>
      </c>
      <c r="C146">
        <v>0</v>
      </c>
    </row>
    <row r="147" spans="1:3" x14ac:dyDescent="0.2">
      <c r="A147">
        <v>141</v>
      </c>
      <c r="B147" s="9">
        <v>36</v>
      </c>
      <c r="C147">
        <v>0</v>
      </c>
    </row>
    <row r="148" spans="1:3" x14ac:dyDescent="0.2">
      <c r="A148">
        <v>142</v>
      </c>
      <c r="B148" s="9">
        <v>36</v>
      </c>
      <c r="C148">
        <v>0</v>
      </c>
    </row>
    <row r="149" spans="1:3" x14ac:dyDescent="0.2">
      <c r="A149">
        <v>143</v>
      </c>
      <c r="B149" s="9">
        <v>36</v>
      </c>
      <c r="C149">
        <v>0</v>
      </c>
    </row>
    <row r="150" spans="1:3" x14ac:dyDescent="0.2">
      <c r="A150">
        <v>144</v>
      </c>
      <c r="B150" s="9">
        <v>36</v>
      </c>
      <c r="C150">
        <v>0</v>
      </c>
    </row>
    <row r="151" spans="1:3" x14ac:dyDescent="0.2">
      <c r="A151">
        <v>145</v>
      </c>
      <c r="B151" s="9">
        <v>37</v>
      </c>
      <c r="C151">
        <v>0</v>
      </c>
    </row>
    <row r="152" spans="1:3" x14ac:dyDescent="0.2">
      <c r="A152">
        <v>146</v>
      </c>
      <c r="B152" s="9">
        <v>37</v>
      </c>
      <c r="C152">
        <v>0</v>
      </c>
    </row>
    <row r="153" spans="1:3" x14ac:dyDescent="0.2">
      <c r="A153">
        <v>147</v>
      </c>
      <c r="B153" s="9">
        <v>37</v>
      </c>
      <c r="C153">
        <v>0</v>
      </c>
    </row>
    <row r="154" spans="1:3" x14ac:dyDescent="0.2">
      <c r="A154">
        <v>148</v>
      </c>
      <c r="B154" s="9">
        <v>37.342857142857099</v>
      </c>
      <c r="C154">
        <v>0</v>
      </c>
    </row>
    <row r="155" spans="1:3" x14ac:dyDescent="0.2">
      <c r="A155">
        <v>149</v>
      </c>
      <c r="B155" s="9">
        <v>38</v>
      </c>
      <c r="C155">
        <v>0</v>
      </c>
    </row>
    <row r="156" spans="1:3" x14ac:dyDescent="0.2">
      <c r="A156">
        <v>150</v>
      </c>
      <c r="B156" s="9">
        <v>38</v>
      </c>
      <c r="C156">
        <v>0</v>
      </c>
    </row>
    <row r="157" spans="1:3" x14ac:dyDescent="0.2">
      <c r="A157">
        <v>151</v>
      </c>
      <c r="B157" s="9">
        <v>38</v>
      </c>
      <c r="C157">
        <v>0</v>
      </c>
    </row>
    <row r="158" spans="1:3" x14ac:dyDescent="0.2">
      <c r="A158">
        <v>152</v>
      </c>
      <c r="B158" s="9">
        <v>38</v>
      </c>
      <c r="C158">
        <v>0</v>
      </c>
    </row>
    <row r="159" spans="1:3" x14ac:dyDescent="0.2">
      <c r="A159">
        <v>153</v>
      </c>
      <c r="B159" s="9">
        <v>39</v>
      </c>
      <c r="C159">
        <v>0</v>
      </c>
    </row>
    <row r="160" spans="1:3" x14ac:dyDescent="0.2">
      <c r="A160">
        <v>154</v>
      </c>
      <c r="B160" s="9">
        <v>39</v>
      </c>
      <c r="C160">
        <v>0</v>
      </c>
    </row>
    <row r="161" spans="1:3" x14ac:dyDescent="0.2">
      <c r="A161">
        <v>155</v>
      </c>
      <c r="B161" s="9">
        <v>39</v>
      </c>
      <c r="C161">
        <v>0</v>
      </c>
    </row>
    <row r="162" spans="1:3" x14ac:dyDescent="0.2">
      <c r="A162">
        <v>156</v>
      </c>
      <c r="B162" s="9">
        <v>39</v>
      </c>
      <c r="C162">
        <v>0</v>
      </c>
    </row>
    <row r="163" spans="1:3" x14ac:dyDescent="0.2">
      <c r="A163">
        <v>157</v>
      </c>
      <c r="B163" s="9">
        <v>40</v>
      </c>
      <c r="C163">
        <v>0</v>
      </c>
    </row>
    <row r="164" spans="1:3" x14ac:dyDescent="0.2">
      <c r="A164">
        <v>158</v>
      </c>
      <c r="B164" s="9">
        <v>40</v>
      </c>
      <c r="C164">
        <v>0</v>
      </c>
    </row>
    <row r="165" spans="1:3" x14ac:dyDescent="0.2">
      <c r="A165">
        <v>159</v>
      </c>
      <c r="B165" s="9">
        <v>40</v>
      </c>
      <c r="C165">
        <v>0</v>
      </c>
    </row>
    <row r="166" spans="1:3" x14ac:dyDescent="0.2">
      <c r="A166">
        <v>160</v>
      </c>
      <c r="B166" s="9">
        <v>40</v>
      </c>
      <c r="C166">
        <v>0</v>
      </c>
    </row>
    <row r="167" spans="1:3" x14ac:dyDescent="0.2">
      <c r="A167">
        <v>161</v>
      </c>
      <c r="B167" s="9">
        <v>41</v>
      </c>
      <c r="C167">
        <v>0</v>
      </c>
    </row>
    <row r="168" spans="1:3" x14ac:dyDescent="0.2">
      <c r="A168">
        <v>162</v>
      </c>
      <c r="B168" s="9">
        <v>41</v>
      </c>
      <c r="C168">
        <v>0</v>
      </c>
    </row>
    <row r="169" spans="1:3" x14ac:dyDescent="0.2">
      <c r="A169">
        <v>163</v>
      </c>
      <c r="B169" s="9">
        <v>41</v>
      </c>
      <c r="C169">
        <v>0</v>
      </c>
    </row>
    <row r="170" spans="1:3" x14ac:dyDescent="0.2">
      <c r="A170">
        <v>164</v>
      </c>
      <c r="B170" s="9">
        <v>41</v>
      </c>
      <c r="C170">
        <v>0</v>
      </c>
    </row>
    <row r="171" spans="1:3" x14ac:dyDescent="0.2">
      <c r="A171">
        <v>165</v>
      </c>
      <c r="B171" s="9">
        <v>42</v>
      </c>
      <c r="C171">
        <v>0</v>
      </c>
    </row>
    <row r="172" spans="1:3" x14ac:dyDescent="0.2">
      <c r="A172">
        <v>166</v>
      </c>
      <c r="B172" s="9">
        <v>42</v>
      </c>
      <c r="C172">
        <v>0</v>
      </c>
    </row>
    <row r="173" spans="1:3" x14ac:dyDescent="0.2">
      <c r="A173">
        <v>167</v>
      </c>
      <c r="B173" s="9">
        <v>42</v>
      </c>
      <c r="C173">
        <v>0</v>
      </c>
    </row>
    <row r="174" spans="1:3" x14ac:dyDescent="0.2">
      <c r="A174">
        <v>168</v>
      </c>
      <c r="B174" s="9">
        <v>42</v>
      </c>
      <c r="C174">
        <v>0</v>
      </c>
    </row>
    <row r="175" spans="1:3" x14ac:dyDescent="0.2">
      <c r="A175">
        <v>169</v>
      </c>
      <c r="B175" s="9">
        <v>43</v>
      </c>
      <c r="C175">
        <v>0</v>
      </c>
    </row>
    <row r="176" spans="1:3" x14ac:dyDescent="0.2">
      <c r="A176">
        <v>170</v>
      </c>
      <c r="B176" s="9">
        <v>43</v>
      </c>
      <c r="C176">
        <v>0</v>
      </c>
    </row>
    <row r="177" spans="1:3" x14ac:dyDescent="0.2">
      <c r="A177">
        <v>171</v>
      </c>
      <c r="B177" s="9">
        <v>43</v>
      </c>
      <c r="C177">
        <v>0</v>
      </c>
    </row>
    <row r="178" spans="1:3" x14ac:dyDescent="0.2">
      <c r="A178">
        <v>172</v>
      </c>
      <c r="B178" s="9">
        <v>43</v>
      </c>
      <c r="C178">
        <v>0</v>
      </c>
    </row>
    <row r="179" spans="1:3" x14ac:dyDescent="0.2">
      <c r="A179">
        <v>173</v>
      </c>
      <c r="B179" s="9">
        <v>44</v>
      </c>
      <c r="C179">
        <v>0</v>
      </c>
    </row>
    <row r="180" spans="1:3" x14ac:dyDescent="0.2">
      <c r="A180">
        <v>174</v>
      </c>
      <c r="B180" s="9">
        <v>44</v>
      </c>
      <c r="C180">
        <v>0</v>
      </c>
    </row>
    <row r="181" spans="1:3" x14ac:dyDescent="0.2">
      <c r="A181">
        <v>175</v>
      </c>
      <c r="B181" s="9">
        <v>44</v>
      </c>
      <c r="C181">
        <v>0</v>
      </c>
    </row>
    <row r="182" spans="1:3" x14ac:dyDescent="0.2">
      <c r="A182">
        <v>176</v>
      </c>
      <c r="B182" s="9">
        <v>44</v>
      </c>
      <c r="C182">
        <v>0</v>
      </c>
    </row>
    <row r="183" spans="1:3" x14ac:dyDescent="0.2">
      <c r="A183">
        <v>177</v>
      </c>
      <c r="B183" s="9">
        <v>45</v>
      </c>
      <c r="C183">
        <v>0</v>
      </c>
    </row>
    <row r="184" spans="1:3" x14ac:dyDescent="0.2">
      <c r="A184">
        <v>178</v>
      </c>
      <c r="B184" s="9">
        <v>45</v>
      </c>
      <c r="C184">
        <v>0</v>
      </c>
    </row>
    <row r="185" spans="1:3" x14ac:dyDescent="0.2">
      <c r="A185">
        <v>179</v>
      </c>
      <c r="B185" s="9">
        <v>45</v>
      </c>
      <c r="C185">
        <v>0</v>
      </c>
    </row>
    <row r="186" spans="1:3" x14ac:dyDescent="0.2">
      <c r="A186">
        <v>180</v>
      </c>
      <c r="B186" s="9">
        <v>45</v>
      </c>
      <c r="C186">
        <v>0</v>
      </c>
    </row>
    <row r="187" spans="1:3" x14ac:dyDescent="0.2">
      <c r="A187">
        <v>181</v>
      </c>
      <c r="B187" s="9">
        <v>46</v>
      </c>
      <c r="C187">
        <v>0</v>
      </c>
    </row>
    <row r="188" spans="1:3" x14ac:dyDescent="0.2">
      <c r="A188">
        <v>182</v>
      </c>
      <c r="B188" s="9">
        <v>46</v>
      </c>
      <c r="C188">
        <v>0</v>
      </c>
    </row>
    <row r="189" spans="1:3" x14ac:dyDescent="0.2">
      <c r="A189">
        <v>183</v>
      </c>
      <c r="B189" s="9">
        <v>46</v>
      </c>
      <c r="C189">
        <v>0</v>
      </c>
    </row>
    <row r="190" spans="1:3" x14ac:dyDescent="0.2">
      <c r="A190">
        <v>184</v>
      </c>
      <c r="B190" s="9">
        <v>46</v>
      </c>
      <c r="C190">
        <v>0</v>
      </c>
    </row>
    <row r="191" spans="1:3" x14ac:dyDescent="0.2">
      <c r="A191">
        <v>185</v>
      </c>
      <c r="B191" s="9">
        <v>47</v>
      </c>
      <c r="C191">
        <v>0</v>
      </c>
    </row>
    <row r="192" spans="1:3" x14ac:dyDescent="0.2">
      <c r="A192">
        <v>186</v>
      </c>
      <c r="B192" s="9">
        <v>47</v>
      </c>
      <c r="C192">
        <v>0</v>
      </c>
    </row>
    <row r="193" spans="1:3" x14ac:dyDescent="0.2">
      <c r="A193">
        <v>187</v>
      </c>
      <c r="B193" s="9">
        <v>47</v>
      </c>
      <c r="C193">
        <v>0</v>
      </c>
    </row>
    <row r="194" spans="1:3" x14ac:dyDescent="0.2">
      <c r="A194">
        <v>188</v>
      </c>
      <c r="B194" s="9">
        <v>47</v>
      </c>
      <c r="C194">
        <v>0</v>
      </c>
    </row>
    <row r="195" spans="1:3" x14ac:dyDescent="0.2">
      <c r="A195">
        <v>189</v>
      </c>
      <c r="B195" s="9">
        <v>48</v>
      </c>
      <c r="C195">
        <v>0</v>
      </c>
    </row>
    <row r="196" spans="1:3" x14ac:dyDescent="0.2">
      <c r="A196">
        <v>190</v>
      </c>
      <c r="B196" s="9">
        <v>48</v>
      </c>
      <c r="C196">
        <v>0</v>
      </c>
    </row>
    <row r="197" spans="1:3" x14ac:dyDescent="0.2">
      <c r="A197">
        <v>191</v>
      </c>
      <c r="B197" s="9">
        <v>48</v>
      </c>
      <c r="C197">
        <v>0</v>
      </c>
    </row>
    <row r="198" spans="1:3" x14ac:dyDescent="0.2">
      <c r="A198">
        <v>192</v>
      </c>
      <c r="B198" s="9">
        <v>48</v>
      </c>
      <c r="C198">
        <v>0</v>
      </c>
    </row>
    <row r="199" spans="1:3" x14ac:dyDescent="0.2">
      <c r="A199">
        <v>193</v>
      </c>
      <c r="B199" s="9">
        <v>49</v>
      </c>
      <c r="C199">
        <v>0</v>
      </c>
    </row>
    <row r="200" spans="1:3" x14ac:dyDescent="0.2">
      <c r="A200">
        <v>194</v>
      </c>
      <c r="B200" s="9">
        <v>49</v>
      </c>
      <c r="C200">
        <v>0</v>
      </c>
    </row>
    <row r="201" spans="1:3" x14ac:dyDescent="0.2">
      <c r="A201">
        <v>195</v>
      </c>
      <c r="B201" s="9">
        <v>49</v>
      </c>
      <c r="C201">
        <v>0</v>
      </c>
    </row>
    <row r="202" spans="1:3" x14ac:dyDescent="0.2">
      <c r="A202">
        <v>196</v>
      </c>
      <c r="B202" s="9">
        <v>49</v>
      </c>
      <c r="C202">
        <v>0</v>
      </c>
    </row>
    <row r="203" spans="1:3" x14ac:dyDescent="0.2">
      <c r="A203">
        <v>197</v>
      </c>
      <c r="B203" s="9">
        <v>50</v>
      </c>
      <c r="C203">
        <v>0</v>
      </c>
    </row>
    <row r="204" spans="1:3" x14ac:dyDescent="0.2">
      <c r="A204">
        <v>198</v>
      </c>
      <c r="B204" s="9">
        <v>50</v>
      </c>
      <c r="C204">
        <v>0</v>
      </c>
    </row>
    <row r="205" spans="1:3" x14ac:dyDescent="0.2">
      <c r="A205">
        <v>199</v>
      </c>
      <c r="B205" s="9">
        <v>50</v>
      </c>
      <c r="C205">
        <v>0</v>
      </c>
    </row>
    <row r="206" spans="1:3" x14ac:dyDescent="0.2">
      <c r="A206">
        <v>200</v>
      </c>
      <c r="B206" s="9">
        <v>50</v>
      </c>
      <c r="C206">
        <v>0</v>
      </c>
    </row>
    <row r="207" spans="1:3" x14ac:dyDescent="0.2">
      <c r="A207">
        <v>201</v>
      </c>
      <c r="B207" s="9">
        <v>51</v>
      </c>
      <c r="C207">
        <v>0</v>
      </c>
    </row>
    <row r="208" spans="1:3" x14ac:dyDescent="0.2">
      <c r="A208">
        <v>202</v>
      </c>
      <c r="B208" s="9">
        <v>51</v>
      </c>
      <c r="C208">
        <v>0</v>
      </c>
    </row>
    <row r="209" spans="1:3" x14ac:dyDescent="0.2">
      <c r="A209">
        <v>203</v>
      </c>
      <c r="B209" s="9">
        <v>51</v>
      </c>
      <c r="C209">
        <v>0</v>
      </c>
    </row>
    <row r="210" spans="1:3" x14ac:dyDescent="0.2">
      <c r="A210">
        <v>204</v>
      </c>
      <c r="B210" s="9">
        <v>51</v>
      </c>
      <c r="C210">
        <v>0</v>
      </c>
    </row>
    <row r="211" spans="1:3" x14ac:dyDescent="0.2">
      <c r="A211">
        <v>205</v>
      </c>
      <c r="B211" s="9">
        <v>52</v>
      </c>
      <c r="C211">
        <v>0</v>
      </c>
    </row>
    <row r="212" spans="1:3" x14ac:dyDescent="0.2">
      <c r="A212">
        <v>206</v>
      </c>
      <c r="B212" s="9">
        <v>52</v>
      </c>
      <c r="C212">
        <v>0</v>
      </c>
    </row>
    <row r="213" spans="1:3" x14ac:dyDescent="0.2">
      <c r="A213">
        <v>207</v>
      </c>
      <c r="B213" s="9">
        <v>52</v>
      </c>
      <c r="C213">
        <v>0</v>
      </c>
    </row>
    <row r="214" spans="1:3" x14ac:dyDescent="0.2">
      <c r="A214">
        <v>208</v>
      </c>
      <c r="B214" s="9">
        <v>52</v>
      </c>
      <c r="C214">
        <v>0</v>
      </c>
    </row>
    <row r="215" spans="1:3" x14ac:dyDescent="0.2">
      <c r="A215">
        <v>209</v>
      </c>
      <c r="B215" s="9">
        <v>53</v>
      </c>
      <c r="C215">
        <v>0</v>
      </c>
    </row>
    <row r="216" spans="1:3" x14ac:dyDescent="0.2">
      <c r="A216">
        <v>210</v>
      </c>
      <c r="B216" s="9">
        <v>53</v>
      </c>
      <c r="C216">
        <v>0</v>
      </c>
    </row>
    <row r="217" spans="1:3" x14ac:dyDescent="0.2">
      <c r="A217">
        <v>211</v>
      </c>
      <c r="B217" s="9">
        <v>53</v>
      </c>
      <c r="C217">
        <v>0</v>
      </c>
    </row>
    <row r="218" spans="1:3" x14ac:dyDescent="0.2">
      <c r="A218">
        <v>212</v>
      </c>
      <c r="B218" s="9">
        <v>53</v>
      </c>
      <c r="C218">
        <v>0</v>
      </c>
    </row>
    <row r="219" spans="1:3" x14ac:dyDescent="0.2">
      <c r="A219">
        <v>213</v>
      </c>
      <c r="B219" s="9">
        <v>54</v>
      </c>
      <c r="C219">
        <v>0</v>
      </c>
    </row>
    <row r="220" spans="1:3" x14ac:dyDescent="0.2">
      <c r="A220">
        <v>214</v>
      </c>
      <c r="B220" s="9">
        <v>54</v>
      </c>
      <c r="C220">
        <v>0</v>
      </c>
    </row>
    <row r="221" spans="1:3" x14ac:dyDescent="0.2">
      <c r="A221">
        <v>215</v>
      </c>
      <c r="B221" s="9">
        <v>54</v>
      </c>
      <c r="C221">
        <v>0</v>
      </c>
    </row>
    <row r="222" spans="1:3" x14ac:dyDescent="0.2">
      <c r="A222">
        <v>216</v>
      </c>
      <c r="B222" s="9">
        <v>54</v>
      </c>
      <c r="C222">
        <v>0</v>
      </c>
    </row>
    <row r="223" spans="1:3" x14ac:dyDescent="0.2">
      <c r="A223">
        <v>217</v>
      </c>
      <c r="B223" s="9">
        <v>55</v>
      </c>
      <c r="C223">
        <v>0</v>
      </c>
    </row>
    <row r="224" spans="1:3" x14ac:dyDescent="0.2">
      <c r="A224">
        <v>218</v>
      </c>
      <c r="B224" s="9">
        <v>55</v>
      </c>
      <c r="C224">
        <v>0</v>
      </c>
    </row>
    <row r="225" spans="1:3" x14ac:dyDescent="0.2">
      <c r="A225">
        <v>219</v>
      </c>
      <c r="B225" s="9">
        <v>55</v>
      </c>
      <c r="C225">
        <v>0</v>
      </c>
    </row>
    <row r="226" spans="1:3" x14ac:dyDescent="0.2">
      <c r="A226">
        <v>220</v>
      </c>
      <c r="B226" s="9">
        <v>55</v>
      </c>
      <c r="C226">
        <v>0</v>
      </c>
    </row>
    <row r="227" spans="1:3" x14ac:dyDescent="0.2">
      <c r="A227">
        <v>221</v>
      </c>
      <c r="B227" s="9">
        <v>56</v>
      </c>
      <c r="C227">
        <v>0</v>
      </c>
    </row>
    <row r="228" spans="1:3" x14ac:dyDescent="0.2">
      <c r="A228">
        <v>222</v>
      </c>
      <c r="B228" s="9">
        <v>56</v>
      </c>
      <c r="C228">
        <v>0</v>
      </c>
    </row>
    <row r="229" spans="1:3" x14ac:dyDescent="0.2">
      <c r="A229">
        <v>223</v>
      </c>
      <c r="B229" s="9">
        <v>56</v>
      </c>
      <c r="C229">
        <v>0</v>
      </c>
    </row>
    <row r="230" spans="1:3" x14ac:dyDescent="0.2">
      <c r="A230">
        <v>224</v>
      </c>
      <c r="B230" s="9">
        <v>56</v>
      </c>
      <c r="C230">
        <v>0</v>
      </c>
    </row>
    <row r="231" spans="1:3" x14ac:dyDescent="0.2">
      <c r="A231">
        <v>225</v>
      </c>
      <c r="B231" s="9">
        <v>57</v>
      </c>
      <c r="C231">
        <v>0</v>
      </c>
    </row>
    <row r="232" spans="1:3" x14ac:dyDescent="0.2">
      <c r="A232">
        <v>226</v>
      </c>
      <c r="B232" s="9">
        <v>57</v>
      </c>
      <c r="C232">
        <v>0</v>
      </c>
    </row>
    <row r="233" spans="1:3" x14ac:dyDescent="0.2">
      <c r="A233">
        <v>227</v>
      </c>
      <c r="B233" s="9">
        <v>57</v>
      </c>
      <c r="C233">
        <v>0</v>
      </c>
    </row>
    <row r="234" spans="1:3" x14ac:dyDescent="0.2">
      <c r="A234">
        <v>228</v>
      </c>
      <c r="B234" s="9">
        <v>57</v>
      </c>
      <c r="C234">
        <v>0</v>
      </c>
    </row>
    <row r="235" spans="1:3" x14ac:dyDescent="0.2">
      <c r="A235">
        <v>229</v>
      </c>
      <c r="B235" s="9">
        <v>58</v>
      </c>
      <c r="C235">
        <v>0</v>
      </c>
    </row>
    <row r="236" spans="1:3" x14ac:dyDescent="0.2">
      <c r="A236">
        <v>230</v>
      </c>
      <c r="B236" s="9">
        <v>58</v>
      </c>
      <c r="C236">
        <v>0</v>
      </c>
    </row>
    <row r="237" spans="1:3" x14ac:dyDescent="0.2">
      <c r="A237">
        <v>231</v>
      </c>
      <c r="B237" s="9">
        <v>58</v>
      </c>
      <c r="C237">
        <v>0</v>
      </c>
    </row>
    <row r="238" spans="1:3" x14ac:dyDescent="0.2">
      <c r="A238">
        <v>232</v>
      </c>
      <c r="B238" s="9">
        <v>58</v>
      </c>
      <c r="C238">
        <v>0</v>
      </c>
    </row>
    <row r="239" spans="1:3" x14ac:dyDescent="0.2">
      <c r="A239">
        <v>233</v>
      </c>
      <c r="B239" s="9">
        <v>59</v>
      </c>
      <c r="C239">
        <v>0</v>
      </c>
    </row>
    <row r="240" spans="1:3" x14ac:dyDescent="0.2">
      <c r="A240">
        <v>234</v>
      </c>
      <c r="B240" s="9">
        <v>59</v>
      </c>
      <c r="C240">
        <v>0</v>
      </c>
    </row>
    <row r="241" spans="1:3" x14ac:dyDescent="0.2">
      <c r="A241">
        <v>235</v>
      </c>
      <c r="B241" s="9">
        <v>59</v>
      </c>
      <c r="C241">
        <v>0</v>
      </c>
    </row>
    <row r="242" spans="1:3" x14ac:dyDescent="0.2">
      <c r="A242">
        <v>236</v>
      </c>
      <c r="B242" s="9">
        <v>59</v>
      </c>
      <c r="C242">
        <v>0</v>
      </c>
    </row>
    <row r="243" spans="1:3" x14ac:dyDescent="0.2">
      <c r="A243">
        <v>237</v>
      </c>
      <c r="B243" s="9">
        <v>60</v>
      </c>
      <c r="C243">
        <v>0</v>
      </c>
    </row>
    <row r="244" spans="1:3" x14ac:dyDescent="0.2">
      <c r="A244">
        <v>238</v>
      </c>
      <c r="B244" s="9">
        <v>60</v>
      </c>
      <c r="C244">
        <v>0</v>
      </c>
    </row>
    <row r="245" spans="1:3" x14ac:dyDescent="0.2">
      <c r="A245">
        <v>239</v>
      </c>
      <c r="B245" s="9">
        <v>60</v>
      </c>
      <c r="C245">
        <v>0</v>
      </c>
    </row>
    <row r="246" spans="1:3" x14ac:dyDescent="0.2">
      <c r="A246">
        <v>240</v>
      </c>
      <c r="B246" s="9">
        <v>60</v>
      </c>
      <c r="C246">
        <v>0</v>
      </c>
    </row>
    <row r="247" spans="1:3" x14ac:dyDescent="0.2">
      <c r="A247">
        <v>241</v>
      </c>
      <c r="B247" s="9">
        <v>61</v>
      </c>
      <c r="C247">
        <v>0</v>
      </c>
    </row>
    <row r="248" spans="1:3" x14ac:dyDescent="0.2">
      <c r="A248">
        <v>242</v>
      </c>
      <c r="B248" s="9">
        <v>61</v>
      </c>
      <c r="C248">
        <v>0</v>
      </c>
    </row>
    <row r="249" spans="1:3" x14ac:dyDescent="0.2">
      <c r="A249">
        <v>243</v>
      </c>
      <c r="B249" s="9">
        <v>61</v>
      </c>
      <c r="C249">
        <v>0</v>
      </c>
    </row>
    <row r="250" spans="1:3" x14ac:dyDescent="0.2">
      <c r="A250">
        <v>244</v>
      </c>
      <c r="B250" s="9">
        <v>61</v>
      </c>
      <c r="C250">
        <v>0</v>
      </c>
    </row>
    <row r="251" spans="1:3" x14ac:dyDescent="0.2">
      <c r="A251">
        <v>245</v>
      </c>
      <c r="B251" s="9">
        <v>62</v>
      </c>
      <c r="C251">
        <v>0</v>
      </c>
    </row>
    <row r="252" spans="1:3" x14ac:dyDescent="0.2">
      <c r="A252">
        <v>246</v>
      </c>
      <c r="B252" s="9">
        <v>62</v>
      </c>
      <c r="C252">
        <v>0</v>
      </c>
    </row>
    <row r="253" spans="1:3" x14ac:dyDescent="0.2">
      <c r="A253">
        <v>247</v>
      </c>
      <c r="B253" s="9">
        <v>62</v>
      </c>
      <c r="C253">
        <v>0</v>
      </c>
    </row>
    <row r="254" spans="1:3" x14ac:dyDescent="0.2">
      <c r="A254">
        <v>248</v>
      </c>
      <c r="B254" s="9">
        <v>62</v>
      </c>
      <c r="C254">
        <v>0</v>
      </c>
    </row>
    <row r="255" spans="1:3" x14ac:dyDescent="0.2">
      <c r="A255">
        <v>249</v>
      </c>
      <c r="B255" s="9">
        <v>63</v>
      </c>
      <c r="C255">
        <v>0</v>
      </c>
    </row>
    <row r="256" spans="1:3" x14ac:dyDescent="0.2">
      <c r="A256">
        <v>250</v>
      </c>
      <c r="B256" s="9">
        <v>63</v>
      </c>
      <c r="C256">
        <v>0</v>
      </c>
    </row>
    <row r="257" spans="1:3" x14ac:dyDescent="0.2">
      <c r="A257">
        <v>251</v>
      </c>
      <c r="B257" s="9">
        <v>63</v>
      </c>
      <c r="C257">
        <v>0</v>
      </c>
    </row>
    <row r="258" spans="1:3" x14ac:dyDescent="0.2">
      <c r="A258">
        <v>252</v>
      </c>
      <c r="B258" s="9">
        <v>63</v>
      </c>
      <c r="C258">
        <v>0</v>
      </c>
    </row>
    <row r="259" spans="1:3" x14ac:dyDescent="0.2">
      <c r="A259">
        <v>253</v>
      </c>
      <c r="B259" s="9">
        <v>64</v>
      </c>
      <c r="C259">
        <v>0</v>
      </c>
    </row>
    <row r="260" spans="1:3" x14ac:dyDescent="0.2">
      <c r="A260">
        <v>254</v>
      </c>
      <c r="B260" s="9">
        <v>64</v>
      </c>
      <c r="C260">
        <v>0</v>
      </c>
    </row>
    <row r="261" spans="1:3" x14ac:dyDescent="0.2">
      <c r="A261">
        <v>255</v>
      </c>
      <c r="B261" s="9">
        <v>64</v>
      </c>
      <c r="C261">
        <v>0</v>
      </c>
    </row>
    <row r="262" spans="1:3" x14ac:dyDescent="0.2">
      <c r="A262">
        <v>256</v>
      </c>
      <c r="B262" s="9">
        <v>64</v>
      </c>
      <c r="C262">
        <v>0</v>
      </c>
    </row>
    <row r="263" spans="1:3" x14ac:dyDescent="0.2">
      <c r="A263">
        <v>257</v>
      </c>
      <c r="B263" s="9">
        <v>1</v>
      </c>
      <c r="C263">
        <v>1</v>
      </c>
    </row>
    <row r="264" spans="1:3" x14ac:dyDescent="0.2">
      <c r="A264">
        <v>258</v>
      </c>
      <c r="B264" s="9">
        <v>1</v>
      </c>
      <c r="C264">
        <v>1</v>
      </c>
    </row>
    <row r="265" spans="1:3" x14ac:dyDescent="0.2">
      <c r="A265">
        <v>259</v>
      </c>
      <c r="B265" s="9">
        <v>1</v>
      </c>
      <c r="C265">
        <v>1</v>
      </c>
    </row>
    <row r="266" spans="1:3" x14ac:dyDescent="0.2">
      <c r="A266">
        <v>260</v>
      </c>
      <c r="B266" s="9">
        <v>1</v>
      </c>
      <c r="C266">
        <v>1</v>
      </c>
    </row>
    <row r="267" spans="1:3" x14ac:dyDescent="0.2">
      <c r="A267">
        <v>261</v>
      </c>
      <c r="B267" s="9">
        <v>2</v>
      </c>
      <c r="C267">
        <v>1</v>
      </c>
    </row>
    <row r="268" spans="1:3" x14ac:dyDescent="0.2">
      <c r="A268">
        <v>262</v>
      </c>
      <c r="B268" s="9">
        <v>2</v>
      </c>
      <c r="C268">
        <v>1</v>
      </c>
    </row>
    <row r="269" spans="1:3" x14ac:dyDescent="0.2">
      <c r="A269">
        <v>263</v>
      </c>
      <c r="B269" s="9">
        <v>2</v>
      </c>
      <c r="C269">
        <v>1</v>
      </c>
    </row>
    <row r="270" spans="1:3" x14ac:dyDescent="0.2">
      <c r="A270">
        <v>264</v>
      </c>
      <c r="B270" s="9">
        <v>2</v>
      </c>
      <c r="C270">
        <v>1</v>
      </c>
    </row>
    <row r="271" spans="1:3" x14ac:dyDescent="0.2">
      <c r="A271">
        <v>265</v>
      </c>
      <c r="B271" s="9">
        <v>3</v>
      </c>
      <c r="C271">
        <v>1</v>
      </c>
    </row>
    <row r="272" spans="1:3" x14ac:dyDescent="0.2">
      <c r="A272">
        <v>266</v>
      </c>
      <c r="B272" s="9">
        <v>3</v>
      </c>
      <c r="C272">
        <v>1</v>
      </c>
    </row>
    <row r="273" spans="1:3" x14ac:dyDescent="0.2">
      <c r="A273">
        <v>267</v>
      </c>
      <c r="B273" s="9">
        <v>3</v>
      </c>
      <c r="C273">
        <v>1</v>
      </c>
    </row>
    <row r="274" spans="1:3" x14ac:dyDescent="0.2">
      <c r="A274">
        <v>268</v>
      </c>
      <c r="B274" s="9">
        <v>3</v>
      </c>
      <c r="C274">
        <v>1</v>
      </c>
    </row>
    <row r="275" spans="1:3" x14ac:dyDescent="0.2">
      <c r="A275">
        <v>269</v>
      </c>
      <c r="B275" s="9">
        <v>4</v>
      </c>
      <c r="C275">
        <v>1</v>
      </c>
    </row>
    <row r="276" spans="1:3" x14ac:dyDescent="0.2">
      <c r="A276">
        <v>270</v>
      </c>
      <c r="B276" s="9">
        <v>3.5476190476190399</v>
      </c>
      <c r="C276">
        <v>1</v>
      </c>
    </row>
    <row r="277" spans="1:3" x14ac:dyDescent="0.2">
      <c r="A277">
        <v>271</v>
      </c>
      <c r="B277" s="9">
        <v>3.9020979020978999</v>
      </c>
      <c r="C277">
        <v>1</v>
      </c>
    </row>
    <row r="278" spans="1:3" x14ac:dyDescent="0.2">
      <c r="A278">
        <v>272</v>
      </c>
      <c r="B278" s="9">
        <v>4.1258741258741303</v>
      </c>
      <c r="C278">
        <v>1</v>
      </c>
    </row>
    <row r="279" spans="1:3" x14ac:dyDescent="0.2">
      <c r="A279">
        <v>273</v>
      </c>
      <c r="B279" s="9">
        <v>5</v>
      </c>
      <c r="C279">
        <v>1</v>
      </c>
    </row>
    <row r="280" spans="1:3" x14ac:dyDescent="0.2">
      <c r="A280">
        <v>274</v>
      </c>
      <c r="B280" s="9">
        <v>4.5734265734265698</v>
      </c>
      <c r="C280">
        <v>1</v>
      </c>
    </row>
    <row r="281" spans="1:3" x14ac:dyDescent="0.2">
      <c r="A281">
        <v>275</v>
      </c>
      <c r="B281" s="9">
        <v>4.7972027972028002</v>
      </c>
      <c r="C281">
        <v>1</v>
      </c>
    </row>
    <row r="282" spans="1:3" x14ac:dyDescent="0.2">
      <c r="A282">
        <v>276</v>
      </c>
      <c r="B282" s="9">
        <v>5</v>
      </c>
      <c r="C282">
        <v>1</v>
      </c>
    </row>
    <row r="283" spans="1:3" x14ac:dyDescent="0.2">
      <c r="A283">
        <v>277</v>
      </c>
      <c r="B283" s="9">
        <v>6</v>
      </c>
      <c r="C283">
        <v>1</v>
      </c>
    </row>
    <row r="284" spans="1:3" x14ac:dyDescent="0.2">
      <c r="A284">
        <v>278</v>
      </c>
      <c r="B284" s="9">
        <v>6</v>
      </c>
      <c r="C284">
        <v>1</v>
      </c>
    </row>
    <row r="285" spans="1:3" x14ac:dyDescent="0.2">
      <c r="A285">
        <v>279</v>
      </c>
      <c r="B285" s="9">
        <v>6</v>
      </c>
      <c r="C285">
        <v>1</v>
      </c>
    </row>
    <row r="286" spans="1:3" x14ac:dyDescent="0.2">
      <c r="A286">
        <v>280</v>
      </c>
      <c r="B286" s="9">
        <v>6</v>
      </c>
      <c r="C286">
        <v>1</v>
      </c>
    </row>
    <row r="287" spans="1:3" x14ac:dyDescent="0.2">
      <c r="A287">
        <v>281</v>
      </c>
      <c r="B287" s="9">
        <v>7</v>
      </c>
      <c r="C287">
        <v>1</v>
      </c>
    </row>
    <row r="288" spans="1:3" x14ac:dyDescent="0.2">
      <c r="A288">
        <v>282</v>
      </c>
      <c r="B288" s="9">
        <v>7</v>
      </c>
      <c r="C288">
        <v>1</v>
      </c>
    </row>
    <row r="289" spans="1:3" x14ac:dyDescent="0.2">
      <c r="A289">
        <v>283</v>
      </c>
      <c r="B289" s="9">
        <v>7</v>
      </c>
      <c r="C289">
        <v>1</v>
      </c>
    </row>
    <row r="290" spans="1:3" x14ac:dyDescent="0.2">
      <c r="A290">
        <v>284</v>
      </c>
      <c r="B290" s="9">
        <v>7</v>
      </c>
      <c r="C290">
        <v>1</v>
      </c>
    </row>
    <row r="291" spans="1:3" x14ac:dyDescent="0.2">
      <c r="A291">
        <v>285</v>
      </c>
      <c r="B291" s="9">
        <v>8</v>
      </c>
      <c r="C291">
        <v>1</v>
      </c>
    </row>
    <row r="292" spans="1:3" x14ac:dyDescent="0.2">
      <c r="A292">
        <v>286</v>
      </c>
      <c r="B292" s="9">
        <v>8</v>
      </c>
      <c r="C292">
        <v>1</v>
      </c>
    </row>
    <row r="293" spans="1:3" x14ac:dyDescent="0.2">
      <c r="A293">
        <v>287</v>
      </c>
      <c r="B293" s="9">
        <v>8</v>
      </c>
      <c r="C293">
        <v>1</v>
      </c>
    </row>
    <row r="294" spans="1:3" x14ac:dyDescent="0.2">
      <c r="A294">
        <v>288</v>
      </c>
      <c r="B294" s="9">
        <v>8</v>
      </c>
      <c r="C294">
        <v>1</v>
      </c>
    </row>
    <row r="295" spans="1:3" x14ac:dyDescent="0.2">
      <c r="A295">
        <v>289</v>
      </c>
      <c r="B295" s="9">
        <v>9</v>
      </c>
      <c r="C295">
        <v>1</v>
      </c>
    </row>
    <row r="296" spans="1:3" x14ac:dyDescent="0.2">
      <c r="A296">
        <v>290</v>
      </c>
      <c r="B296" s="9">
        <v>9</v>
      </c>
      <c r="C296">
        <v>1</v>
      </c>
    </row>
    <row r="297" spans="1:3" x14ac:dyDescent="0.2">
      <c r="A297">
        <v>291</v>
      </c>
      <c r="B297" s="9">
        <v>9</v>
      </c>
      <c r="C297">
        <v>1</v>
      </c>
    </row>
    <row r="298" spans="1:3" x14ac:dyDescent="0.2">
      <c r="A298">
        <v>292</v>
      </c>
      <c r="B298" s="9">
        <v>9</v>
      </c>
      <c r="C298">
        <v>1</v>
      </c>
    </row>
    <row r="299" spans="1:3" x14ac:dyDescent="0.2">
      <c r="A299">
        <v>293</v>
      </c>
      <c r="B299" s="9">
        <v>10</v>
      </c>
      <c r="C299">
        <v>1</v>
      </c>
    </row>
    <row r="300" spans="1:3" x14ac:dyDescent="0.2">
      <c r="A300">
        <v>294</v>
      </c>
      <c r="B300" s="9">
        <v>10</v>
      </c>
      <c r="C300">
        <v>1</v>
      </c>
    </row>
    <row r="301" spans="1:3" x14ac:dyDescent="0.2">
      <c r="A301">
        <v>295</v>
      </c>
      <c r="B301" s="9">
        <v>10</v>
      </c>
      <c r="C301">
        <v>1</v>
      </c>
    </row>
    <row r="302" spans="1:3" x14ac:dyDescent="0.2">
      <c r="A302">
        <v>296</v>
      </c>
      <c r="B302" s="9">
        <v>10</v>
      </c>
      <c r="C302">
        <v>1</v>
      </c>
    </row>
    <row r="303" spans="1:3" x14ac:dyDescent="0.2">
      <c r="A303">
        <v>297</v>
      </c>
      <c r="B303" s="9">
        <v>11</v>
      </c>
      <c r="C303">
        <v>1</v>
      </c>
    </row>
    <row r="304" spans="1:3" x14ac:dyDescent="0.2">
      <c r="A304">
        <v>298</v>
      </c>
      <c r="B304" s="9">
        <v>11</v>
      </c>
      <c r="C304">
        <v>1</v>
      </c>
    </row>
    <row r="305" spans="1:3" x14ac:dyDescent="0.2">
      <c r="A305">
        <v>299</v>
      </c>
      <c r="B305" s="9">
        <v>11</v>
      </c>
      <c r="C305">
        <v>1</v>
      </c>
    </row>
    <row r="306" spans="1:3" x14ac:dyDescent="0.2">
      <c r="A306">
        <v>300</v>
      </c>
      <c r="B306" s="9">
        <v>11</v>
      </c>
      <c r="C306">
        <v>1</v>
      </c>
    </row>
    <row r="307" spans="1:3" x14ac:dyDescent="0.2">
      <c r="A307">
        <v>301</v>
      </c>
      <c r="B307" s="9">
        <v>12</v>
      </c>
      <c r="C307">
        <v>1</v>
      </c>
    </row>
    <row r="308" spans="1:3" x14ac:dyDescent="0.2">
      <c r="A308">
        <v>302</v>
      </c>
      <c r="B308" s="9">
        <v>12</v>
      </c>
      <c r="C308">
        <v>1</v>
      </c>
    </row>
    <row r="309" spans="1:3" x14ac:dyDescent="0.2">
      <c r="A309">
        <v>303</v>
      </c>
      <c r="B309" s="9">
        <v>12</v>
      </c>
      <c r="C309">
        <v>1</v>
      </c>
    </row>
    <row r="310" spans="1:3" x14ac:dyDescent="0.2">
      <c r="A310">
        <v>304</v>
      </c>
      <c r="B310" s="9">
        <v>12</v>
      </c>
      <c r="C310">
        <v>1</v>
      </c>
    </row>
    <row r="311" spans="1:3" x14ac:dyDescent="0.2">
      <c r="A311">
        <v>305</v>
      </c>
      <c r="B311" s="9">
        <v>13</v>
      </c>
      <c r="C311">
        <v>1</v>
      </c>
    </row>
    <row r="312" spans="1:3" x14ac:dyDescent="0.2">
      <c r="A312">
        <v>306</v>
      </c>
      <c r="B312" s="9">
        <v>13</v>
      </c>
      <c r="C312">
        <v>1</v>
      </c>
    </row>
    <row r="313" spans="1:3" x14ac:dyDescent="0.2">
      <c r="A313">
        <v>307</v>
      </c>
      <c r="B313" s="9">
        <v>13</v>
      </c>
      <c r="C313">
        <v>1</v>
      </c>
    </row>
    <row r="314" spans="1:3" x14ac:dyDescent="0.2">
      <c r="A314">
        <v>308</v>
      </c>
      <c r="B314" s="9">
        <v>13</v>
      </c>
      <c r="C314">
        <v>1</v>
      </c>
    </row>
    <row r="315" spans="1:3" x14ac:dyDescent="0.2">
      <c r="A315">
        <v>309</v>
      </c>
      <c r="B315" s="9">
        <v>14</v>
      </c>
      <c r="C315">
        <v>1</v>
      </c>
    </row>
    <row r="316" spans="1:3" x14ac:dyDescent="0.2">
      <c r="A316">
        <v>310</v>
      </c>
      <c r="B316" s="9">
        <v>14</v>
      </c>
      <c r="C316">
        <v>1</v>
      </c>
    </row>
    <row r="317" spans="1:3" x14ac:dyDescent="0.2">
      <c r="A317">
        <v>311</v>
      </c>
      <c r="B317" s="9">
        <v>14</v>
      </c>
      <c r="C317">
        <v>1</v>
      </c>
    </row>
    <row r="318" spans="1:3" x14ac:dyDescent="0.2">
      <c r="A318">
        <v>312</v>
      </c>
      <c r="B318" s="9">
        <v>14</v>
      </c>
      <c r="C318">
        <v>1</v>
      </c>
    </row>
    <row r="319" spans="1:3" x14ac:dyDescent="0.2">
      <c r="A319">
        <v>313</v>
      </c>
      <c r="B319" s="9">
        <v>15</v>
      </c>
      <c r="C319">
        <v>1</v>
      </c>
    </row>
    <row r="320" spans="1:3" x14ac:dyDescent="0.2">
      <c r="A320">
        <v>314</v>
      </c>
      <c r="B320" s="9">
        <v>15</v>
      </c>
      <c r="C320">
        <v>1</v>
      </c>
    </row>
    <row r="321" spans="1:3" x14ac:dyDescent="0.2">
      <c r="A321">
        <v>315</v>
      </c>
      <c r="B321" s="9">
        <v>15</v>
      </c>
      <c r="C321">
        <v>1</v>
      </c>
    </row>
    <row r="322" spans="1:3" x14ac:dyDescent="0.2">
      <c r="A322">
        <v>316</v>
      </c>
      <c r="B322" s="9">
        <v>15</v>
      </c>
      <c r="C322">
        <v>1</v>
      </c>
    </row>
    <row r="323" spans="1:3" x14ac:dyDescent="0.2">
      <c r="A323">
        <v>317</v>
      </c>
      <c r="B323" s="9">
        <v>16</v>
      </c>
      <c r="C323">
        <v>1</v>
      </c>
    </row>
    <row r="324" spans="1:3" x14ac:dyDescent="0.2">
      <c r="A324">
        <v>318</v>
      </c>
      <c r="B324" s="9">
        <v>16</v>
      </c>
      <c r="C324">
        <v>1</v>
      </c>
    </row>
    <row r="325" spans="1:3" x14ac:dyDescent="0.2">
      <c r="A325">
        <v>319</v>
      </c>
      <c r="B325" s="9">
        <v>16</v>
      </c>
      <c r="C325">
        <v>1</v>
      </c>
    </row>
    <row r="326" spans="1:3" x14ac:dyDescent="0.2">
      <c r="A326">
        <v>320</v>
      </c>
      <c r="B326" s="9">
        <v>16</v>
      </c>
      <c r="C326">
        <v>1</v>
      </c>
    </row>
    <row r="327" spans="1:3" x14ac:dyDescent="0.2">
      <c r="A327">
        <v>321</v>
      </c>
      <c r="B327" s="9">
        <v>17</v>
      </c>
      <c r="C327">
        <v>1</v>
      </c>
    </row>
    <row r="328" spans="1:3" x14ac:dyDescent="0.2">
      <c r="A328">
        <v>322</v>
      </c>
      <c r="B328" s="9">
        <v>17</v>
      </c>
      <c r="C328">
        <v>1</v>
      </c>
    </row>
    <row r="329" spans="1:3" x14ac:dyDescent="0.2">
      <c r="A329">
        <v>323</v>
      </c>
      <c r="B329" s="9">
        <v>17</v>
      </c>
      <c r="C329">
        <v>1</v>
      </c>
    </row>
    <row r="330" spans="1:3" x14ac:dyDescent="0.2">
      <c r="A330">
        <v>324</v>
      </c>
      <c r="B330" s="9">
        <v>17</v>
      </c>
      <c r="C330">
        <v>1</v>
      </c>
    </row>
    <row r="331" spans="1:3" x14ac:dyDescent="0.2">
      <c r="A331">
        <v>325</v>
      </c>
      <c r="B331" s="9">
        <v>18</v>
      </c>
      <c r="C331">
        <v>1</v>
      </c>
    </row>
    <row r="332" spans="1:3" x14ac:dyDescent="0.2">
      <c r="A332">
        <v>326</v>
      </c>
      <c r="B332" s="9">
        <v>18</v>
      </c>
      <c r="C332">
        <v>1</v>
      </c>
    </row>
    <row r="333" spans="1:3" x14ac:dyDescent="0.2">
      <c r="A333">
        <v>327</v>
      </c>
      <c r="B333" s="9">
        <v>18</v>
      </c>
      <c r="C333">
        <v>1</v>
      </c>
    </row>
    <row r="334" spans="1:3" x14ac:dyDescent="0.2">
      <c r="A334">
        <v>328</v>
      </c>
      <c r="B334" s="9">
        <v>18</v>
      </c>
      <c r="C334">
        <v>1</v>
      </c>
    </row>
    <row r="335" spans="1:3" x14ac:dyDescent="0.2">
      <c r="A335">
        <v>329</v>
      </c>
      <c r="B335" s="9">
        <v>19</v>
      </c>
      <c r="C335">
        <v>1</v>
      </c>
    </row>
    <row r="336" spans="1:3" x14ac:dyDescent="0.2">
      <c r="A336">
        <v>330</v>
      </c>
      <c r="B336" s="9">
        <v>19</v>
      </c>
      <c r="C336">
        <v>1</v>
      </c>
    </row>
    <row r="337" spans="1:3" x14ac:dyDescent="0.2">
      <c r="A337">
        <v>331</v>
      </c>
      <c r="B337" s="9">
        <v>19</v>
      </c>
      <c r="C337">
        <v>1</v>
      </c>
    </row>
    <row r="338" spans="1:3" x14ac:dyDescent="0.2">
      <c r="A338">
        <v>332</v>
      </c>
      <c r="B338" s="9">
        <v>19</v>
      </c>
      <c r="C338">
        <v>1</v>
      </c>
    </row>
    <row r="339" spans="1:3" x14ac:dyDescent="0.2">
      <c r="A339">
        <v>333</v>
      </c>
      <c r="B339" s="9">
        <v>20</v>
      </c>
      <c r="C339">
        <v>1</v>
      </c>
    </row>
    <row r="340" spans="1:3" x14ac:dyDescent="0.2">
      <c r="A340">
        <v>334</v>
      </c>
      <c r="B340" s="9">
        <v>20</v>
      </c>
      <c r="C340">
        <v>1</v>
      </c>
    </row>
    <row r="341" spans="1:3" x14ac:dyDescent="0.2">
      <c r="A341">
        <v>335</v>
      </c>
      <c r="B341" s="9">
        <v>20</v>
      </c>
      <c r="C341">
        <v>1</v>
      </c>
    </row>
    <row r="342" spans="1:3" x14ac:dyDescent="0.2">
      <c r="A342">
        <v>336</v>
      </c>
      <c r="B342" s="9">
        <v>20</v>
      </c>
      <c r="C342">
        <v>1</v>
      </c>
    </row>
    <row r="343" spans="1:3" x14ac:dyDescent="0.2">
      <c r="A343">
        <v>337</v>
      </c>
      <c r="B343" s="9">
        <v>21</v>
      </c>
      <c r="C343">
        <v>1</v>
      </c>
    </row>
    <row r="344" spans="1:3" x14ac:dyDescent="0.2">
      <c r="A344">
        <v>338</v>
      </c>
      <c r="B344" s="9">
        <v>21</v>
      </c>
      <c r="C344">
        <v>1</v>
      </c>
    </row>
    <row r="345" spans="1:3" x14ac:dyDescent="0.2">
      <c r="A345">
        <v>339</v>
      </c>
      <c r="B345" s="9">
        <v>21</v>
      </c>
      <c r="C345">
        <v>1</v>
      </c>
    </row>
    <row r="346" spans="1:3" x14ac:dyDescent="0.2">
      <c r="A346">
        <v>340</v>
      </c>
      <c r="B346" s="9">
        <v>21</v>
      </c>
      <c r="C346">
        <v>1</v>
      </c>
    </row>
    <row r="347" spans="1:3" x14ac:dyDescent="0.2">
      <c r="A347">
        <v>341</v>
      </c>
      <c r="B347" s="9">
        <v>22</v>
      </c>
      <c r="C347">
        <v>1</v>
      </c>
    </row>
    <row r="348" spans="1:3" x14ac:dyDescent="0.2">
      <c r="A348">
        <v>342</v>
      </c>
      <c r="B348" s="9">
        <v>22</v>
      </c>
      <c r="C348">
        <v>1</v>
      </c>
    </row>
    <row r="349" spans="1:3" x14ac:dyDescent="0.2">
      <c r="A349">
        <v>343</v>
      </c>
      <c r="B349" s="9">
        <v>22</v>
      </c>
      <c r="C349">
        <v>1</v>
      </c>
    </row>
    <row r="350" spans="1:3" x14ac:dyDescent="0.2">
      <c r="A350">
        <v>344</v>
      </c>
      <c r="B350" s="9">
        <v>22</v>
      </c>
      <c r="C350">
        <v>1</v>
      </c>
    </row>
    <row r="351" spans="1:3" x14ac:dyDescent="0.2">
      <c r="A351">
        <v>345</v>
      </c>
      <c r="B351" s="9">
        <v>23</v>
      </c>
      <c r="C351">
        <v>1</v>
      </c>
    </row>
    <row r="352" spans="1:3" x14ac:dyDescent="0.2">
      <c r="A352">
        <v>346</v>
      </c>
      <c r="B352" s="9">
        <v>23</v>
      </c>
      <c r="C352">
        <v>1</v>
      </c>
    </row>
    <row r="353" spans="1:3" x14ac:dyDescent="0.2">
      <c r="A353">
        <v>347</v>
      </c>
      <c r="B353" s="9">
        <v>23</v>
      </c>
      <c r="C353">
        <v>1</v>
      </c>
    </row>
    <row r="354" spans="1:3" x14ac:dyDescent="0.2">
      <c r="A354">
        <v>348</v>
      </c>
      <c r="B354" s="9">
        <v>23</v>
      </c>
      <c r="C354">
        <v>1</v>
      </c>
    </row>
    <row r="355" spans="1:3" x14ac:dyDescent="0.2">
      <c r="A355">
        <v>349</v>
      </c>
      <c r="B355" s="9">
        <v>24</v>
      </c>
      <c r="C355">
        <v>1</v>
      </c>
    </row>
    <row r="356" spans="1:3" x14ac:dyDescent="0.2">
      <c r="A356">
        <v>350</v>
      </c>
      <c r="B356" s="9">
        <v>24</v>
      </c>
      <c r="C356">
        <v>1</v>
      </c>
    </row>
    <row r="357" spans="1:3" x14ac:dyDescent="0.2">
      <c r="A357">
        <v>351</v>
      </c>
      <c r="B357" s="9">
        <v>24</v>
      </c>
      <c r="C357">
        <v>1</v>
      </c>
    </row>
    <row r="358" spans="1:3" x14ac:dyDescent="0.2">
      <c r="A358">
        <v>352</v>
      </c>
      <c r="B358" s="9">
        <v>24</v>
      </c>
      <c r="C358">
        <v>1</v>
      </c>
    </row>
    <row r="359" spans="1:3" x14ac:dyDescent="0.2">
      <c r="A359">
        <v>353</v>
      </c>
      <c r="B359" s="9">
        <v>25</v>
      </c>
      <c r="C359">
        <v>1</v>
      </c>
    </row>
    <row r="360" spans="1:3" x14ac:dyDescent="0.2">
      <c r="A360">
        <v>354</v>
      </c>
      <c r="B360" s="9">
        <v>25</v>
      </c>
      <c r="C360">
        <v>1</v>
      </c>
    </row>
    <row r="361" spans="1:3" x14ac:dyDescent="0.2">
      <c r="A361">
        <v>355</v>
      </c>
      <c r="B361" s="9">
        <v>25</v>
      </c>
      <c r="C361">
        <v>1</v>
      </c>
    </row>
    <row r="362" spans="1:3" x14ac:dyDescent="0.2">
      <c r="A362">
        <v>356</v>
      </c>
      <c r="B362" s="9">
        <v>25</v>
      </c>
      <c r="C362">
        <v>1</v>
      </c>
    </row>
    <row r="363" spans="1:3" x14ac:dyDescent="0.2">
      <c r="A363">
        <v>357</v>
      </c>
      <c r="B363" s="9">
        <v>26</v>
      </c>
      <c r="C363">
        <v>1</v>
      </c>
    </row>
    <row r="364" spans="1:3" x14ac:dyDescent="0.2">
      <c r="A364">
        <v>358</v>
      </c>
      <c r="B364" s="9">
        <v>26</v>
      </c>
      <c r="C364">
        <v>1</v>
      </c>
    </row>
    <row r="365" spans="1:3" x14ac:dyDescent="0.2">
      <c r="A365">
        <v>359</v>
      </c>
      <c r="B365" s="9">
        <v>26</v>
      </c>
      <c r="C365">
        <v>1</v>
      </c>
    </row>
    <row r="366" spans="1:3" x14ac:dyDescent="0.2">
      <c r="A366">
        <v>360</v>
      </c>
      <c r="B366" s="9">
        <v>26</v>
      </c>
      <c r="C366">
        <v>1</v>
      </c>
    </row>
    <row r="367" spans="1:3" x14ac:dyDescent="0.2">
      <c r="A367">
        <v>361</v>
      </c>
      <c r="B367" s="9">
        <v>27</v>
      </c>
      <c r="C367">
        <v>1</v>
      </c>
    </row>
    <row r="368" spans="1:3" x14ac:dyDescent="0.2">
      <c r="A368">
        <v>362</v>
      </c>
      <c r="B368" s="9">
        <v>27</v>
      </c>
      <c r="C368">
        <v>1</v>
      </c>
    </row>
    <row r="369" spans="1:3" x14ac:dyDescent="0.2">
      <c r="A369">
        <v>363</v>
      </c>
      <c r="B369" s="9">
        <v>27</v>
      </c>
      <c r="C369">
        <v>1</v>
      </c>
    </row>
    <row r="370" spans="1:3" x14ac:dyDescent="0.2">
      <c r="A370">
        <v>364</v>
      </c>
      <c r="B370" s="9">
        <v>27</v>
      </c>
      <c r="C370">
        <v>1</v>
      </c>
    </row>
    <row r="371" spans="1:3" x14ac:dyDescent="0.2">
      <c r="A371">
        <v>365</v>
      </c>
      <c r="B371" s="9">
        <v>28</v>
      </c>
      <c r="C371">
        <v>1</v>
      </c>
    </row>
    <row r="372" spans="1:3" x14ac:dyDescent="0.2">
      <c r="A372">
        <v>366</v>
      </c>
      <c r="B372" s="9">
        <v>28</v>
      </c>
      <c r="C372">
        <v>1</v>
      </c>
    </row>
    <row r="373" spans="1:3" x14ac:dyDescent="0.2">
      <c r="A373">
        <v>367</v>
      </c>
      <c r="B373" s="9">
        <v>28</v>
      </c>
      <c r="C373">
        <v>1</v>
      </c>
    </row>
    <row r="374" spans="1:3" x14ac:dyDescent="0.2">
      <c r="A374">
        <v>368</v>
      </c>
      <c r="B374" s="9">
        <v>28</v>
      </c>
      <c r="C374">
        <v>1</v>
      </c>
    </row>
    <row r="375" spans="1:3" x14ac:dyDescent="0.2">
      <c r="A375">
        <v>369</v>
      </c>
      <c r="B375" s="9">
        <v>29</v>
      </c>
      <c r="C375">
        <v>1</v>
      </c>
    </row>
    <row r="376" spans="1:3" x14ac:dyDescent="0.2">
      <c r="A376">
        <v>370</v>
      </c>
      <c r="B376" s="9">
        <v>29</v>
      </c>
      <c r="C376">
        <v>1</v>
      </c>
    </row>
    <row r="377" spans="1:3" x14ac:dyDescent="0.2">
      <c r="A377">
        <v>371</v>
      </c>
      <c r="B377" s="9">
        <v>29</v>
      </c>
      <c r="C377">
        <v>1</v>
      </c>
    </row>
    <row r="378" spans="1:3" x14ac:dyDescent="0.2">
      <c r="A378">
        <v>372</v>
      </c>
      <c r="B378" s="9">
        <v>29</v>
      </c>
      <c r="C378">
        <v>1</v>
      </c>
    </row>
    <row r="379" spans="1:3" x14ac:dyDescent="0.2">
      <c r="A379">
        <v>373</v>
      </c>
      <c r="B379" s="9">
        <v>30</v>
      </c>
      <c r="C379">
        <v>1</v>
      </c>
    </row>
    <row r="380" spans="1:3" x14ac:dyDescent="0.2">
      <c r="A380">
        <v>374</v>
      </c>
      <c r="B380" s="9">
        <v>30</v>
      </c>
      <c r="C380">
        <v>1</v>
      </c>
    </row>
    <row r="381" spans="1:3" x14ac:dyDescent="0.2">
      <c r="A381">
        <v>375</v>
      </c>
      <c r="B381" s="9">
        <v>30</v>
      </c>
      <c r="C381">
        <v>1</v>
      </c>
    </row>
    <row r="382" spans="1:3" x14ac:dyDescent="0.2">
      <c r="A382">
        <v>376</v>
      </c>
      <c r="B382" s="9">
        <v>30</v>
      </c>
      <c r="C382">
        <v>1</v>
      </c>
    </row>
    <row r="383" spans="1:3" x14ac:dyDescent="0.2">
      <c r="A383">
        <v>377</v>
      </c>
      <c r="B383" s="9">
        <v>31</v>
      </c>
      <c r="C383">
        <v>1</v>
      </c>
    </row>
    <row r="384" spans="1:3" x14ac:dyDescent="0.2">
      <c r="A384">
        <v>378</v>
      </c>
      <c r="B384" s="9">
        <v>31</v>
      </c>
      <c r="C384">
        <v>1</v>
      </c>
    </row>
    <row r="385" spans="1:3" x14ac:dyDescent="0.2">
      <c r="A385">
        <v>379</v>
      </c>
      <c r="B385" s="9">
        <v>31</v>
      </c>
      <c r="C385">
        <v>1</v>
      </c>
    </row>
    <row r="386" spans="1:3" x14ac:dyDescent="0.2">
      <c r="A386">
        <v>380</v>
      </c>
      <c r="B386" s="9">
        <v>31</v>
      </c>
      <c r="C386">
        <v>1</v>
      </c>
    </row>
    <row r="387" spans="1:3" x14ac:dyDescent="0.2">
      <c r="A387">
        <v>381</v>
      </c>
      <c r="B387" s="9">
        <v>32</v>
      </c>
      <c r="C387">
        <v>1</v>
      </c>
    </row>
    <row r="388" spans="1:3" x14ac:dyDescent="0.2">
      <c r="A388">
        <v>382</v>
      </c>
      <c r="B388" s="9">
        <v>32</v>
      </c>
      <c r="C388">
        <v>1</v>
      </c>
    </row>
    <row r="389" spans="1:3" x14ac:dyDescent="0.2">
      <c r="A389">
        <v>383</v>
      </c>
      <c r="B389" s="9">
        <v>32</v>
      </c>
      <c r="C389">
        <v>1</v>
      </c>
    </row>
    <row r="390" spans="1:3" x14ac:dyDescent="0.2">
      <c r="A390">
        <v>384</v>
      </c>
      <c r="B390" s="9">
        <v>32</v>
      </c>
      <c r="C390">
        <v>1</v>
      </c>
    </row>
    <row r="391" spans="1:3" x14ac:dyDescent="0.2">
      <c r="A391">
        <v>385</v>
      </c>
      <c r="B391" s="9">
        <v>33</v>
      </c>
      <c r="C391">
        <v>1</v>
      </c>
    </row>
    <row r="392" spans="1:3" x14ac:dyDescent="0.2">
      <c r="A392">
        <v>386</v>
      </c>
      <c r="B392" s="9">
        <v>33</v>
      </c>
      <c r="C392">
        <v>1</v>
      </c>
    </row>
    <row r="393" spans="1:3" x14ac:dyDescent="0.2">
      <c r="A393">
        <v>387</v>
      </c>
      <c r="B393" s="9">
        <v>33</v>
      </c>
      <c r="C393">
        <v>1</v>
      </c>
    </row>
    <row r="394" spans="1:3" x14ac:dyDescent="0.2">
      <c r="A394">
        <v>388</v>
      </c>
      <c r="B394" s="9">
        <v>33</v>
      </c>
      <c r="C394">
        <v>1</v>
      </c>
    </row>
    <row r="395" spans="1:3" x14ac:dyDescent="0.2">
      <c r="A395">
        <v>389</v>
      </c>
      <c r="B395" s="9">
        <v>34</v>
      </c>
      <c r="C395">
        <v>1</v>
      </c>
    </row>
    <row r="396" spans="1:3" x14ac:dyDescent="0.2">
      <c r="A396">
        <v>390</v>
      </c>
      <c r="B396" s="9">
        <v>34</v>
      </c>
      <c r="C396">
        <v>1</v>
      </c>
    </row>
    <row r="397" spans="1:3" x14ac:dyDescent="0.2">
      <c r="A397">
        <v>391</v>
      </c>
      <c r="B397" s="9">
        <v>34</v>
      </c>
      <c r="C397">
        <v>1</v>
      </c>
    </row>
    <row r="398" spans="1:3" x14ac:dyDescent="0.2">
      <c r="A398">
        <v>392</v>
      </c>
      <c r="B398" s="9">
        <v>34</v>
      </c>
      <c r="C398">
        <v>1</v>
      </c>
    </row>
    <row r="399" spans="1:3" x14ac:dyDescent="0.2">
      <c r="A399">
        <v>393</v>
      </c>
      <c r="B399" s="9">
        <v>35</v>
      </c>
      <c r="C399">
        <v>1</v>
      </c>
    </row>
    <row r="400" spans="1:3" x14ac:dyDescent="0.2">
      <c r="A400">
        <v>394</v>
      </c>
      <c r="B400" s="9">
        <v>35</v>
      </c>
      <c r="C400">
        <v>1</v>
      </c>
    </row>
    <row r="401" spans="1:3" x14ac:dyDescent="0.2">
      <c r="A401">
        <v>395</v>
      </c>
      <c r="B401" s="9">
        <v>35</v>
      </c>
      <c r="C401">
        <v>1</v>
      </c>
    </row>
    <row r="402" spans="1:3" x14ac:dyDescent="0.2">
      <c r="A402">
        <v>396</v>
      </c>
      <c r="B402" s="9">
        <v>35</v>
      </c>
      <c r="C402">
        <v>1</v>
      </c>
    </row>
    <row r="403" spans="1:3" x14ac:dyDescent="0.2">
      <c r="A403">
        <v>397</v>
      </c>
      <c r="B403" s="9">
        <v>36</v>
      </c>
      <c r="C403">
        <v>1</v>
      </c>
    </row>
    <row r="404" spans="1:3" x14ac:dyDescent="0.2">
      <c r="A404">
        <v>398</v>
      </c>
      <c r="B404" s="9">
        <v>36</v>
      </c>
      <c r="C404">
        <v>1</v>
      </c>
    </row>
    <row r="405" spans="1:3" x14ac:dyDescent="0.2">
      <c r="A405">
        <v>399</v>
      </c>
      <c r="B405" s="9">
        <v>36</v>
      </c>
      <c r="C405">
        <v>1</v>
      </c>
    </row>
    <row r="406" spans="1:3" x14ac:dyDescent="0.2">
      <c r="A406">
        <v>400</v>
      </c>
      <c r="B406" s="9">
        <v>36</v>
      </c>
      <c r="C406">
        <v>1</v>
      </c>
    </row>
    <row r="407" spans="1:3" x14ac:dyDescent="0.2">
      <c r="A407">
        <v>401</v>
      </c>
      <c r="B407" s="9">
        <v>37</v>
      </c>
      <c r="C407">
        <v>1</v>
      </c>
    </row>
    <row r="408" spans="1:3" x14ac:dyDescent="0.2">
      <c r="A408">
        <v>402</v>
      </c>
      <c r="B408" s="9">
        <v>37</v>
      </c>
      <c r="C408">
        <v>1</v>
      </c>
    </row>
    <row r="409" spans="1:3" x14ac:dyDescent="0.2">
      <c r="A409">
        <v>403</v>
      </c>
      <c r="B409" s="9">
        <v>37</v>
      </c>
      <c r="C409">
        <v>1</v>
      </c>
    </row>
    <row r="410" spans="1:3" x14ac:dyDescent="0.2">
      <c r="A410">
        <v>404</v>
      </c>
      <c r="B410" s="9">
        <v>37.342857142857099</v>
      </c>
      <c r="C410">
        <v>1</v>
      </c>
    </row>
    <row r="411" spans="1:3" x14ac:dyDescent="0.2">
      <c r="A411">
        <v>405</v>
      </c>
      <c r="B411" s="9">
        <v>38</v>
      </c>
      <c r="C411">
        <v>1</v>
      </c>
    </row>
    <row r="412" spans="1:3" x14ac:dyDescent="0.2">
      <c r="A412">
        <v>406</v>
      </c>
      <c r="B412" s="9">
        <v>38</v>
      </c>
      <c r="C412">
        <v>1</v>
      </c>
    </row>
    <row r="413" spans="1:3" x14ac:dyDescent="0.2">
      <c r="A413">
        <v>407</v>
      </c>
      <c r="B413" s="9">
        <v>38</v>
      </c>
      <c r="C413">
        <v>1</v>
      </c>
    </row>
    <row r="414" spans="1:3" x14ac:dyDescent="0.2">
      <c r="A414">
        <v>408</v>
      </c>
      <c r="B414" s="9">
        <v>38</v>
      </c>
      <c r="C414">
        <v>1</v>
      </c>
    </row>
    <row r="415" spans="1:3" x14ac:dyDescent="0.2">
      <c r="A415">
        <v>409</v>
      </c>
      <c r="B415" s="9">
        <v>39</v>
      </c>
      <c r="C415">
        <v>1</v>
      </c>
    </row>
    <row r="416" spans="1:3" x14ac:dyDescent="0.2">
      <c r="A416">
        <v>410</v>
      </c>
      <c r="B416" s="9">
        <v>39</v>
      </c>
      <c r="C416">
        <v>1</v>
      </c>
    </row>
    <row r="417" spans="1:3" x14ac:dyDescent="0.2">
      <c r="A417">
        <v>411</v>
      </c>
      <c r="B417" s="9">
        <v>39</v>
      </c>
      <c r="C417">
        <v>1</v>
      </c>
    </row>
    <row r="418" spans="1:3" x14ac:dyDescent="0.2">
      <c r="A418">
        <v>412</v>
      </c>
      <c r="B418" s="9">
        <v>39</v>
      </c>
      <c r="C418">
        <v>1</v>
      </c>
    </row>
    <row r="419" spans="1:3" x14ac:dyDescent="0.2">
      <c r="A419">
        <v>413</v>
      </c>
      <c r="B419" s="9">
        <v>40</v>
      </c>
      <c r="C419">
        <v>1</v>
      </c>
    </row>
    <row r="420" spans="1:3" x14ac:dyDescent="0.2">
      <c r="A420">
        <v>414</v>
      </c>
      <c r="B420" s="9">
        <v>40</v>
      </c>
      <c r="C420">
        <v>1</v>
      </c>
    </row>
    <row r="421" spans="1:3" x14ac:dyDescent="0.2">
      <c r="A421">
        <v>415</v>
      </c>
      <c r="B421" s="9">
        <v>40</v>
      </c>
      <c r="C421">
        <v>1</v>
      </c>
    </row>
    <row r="422" spans="1:3" x14ac:dyDescent="0.2">
      <c r="A422">
        <v>416</v>
      </c>
      <c r="B422" s="9">
        <v>40</v>
      </c>
      <c r="C422">
        <v>1</v>
      </c>
    </row>
    <row r="423" spans="1:3" x14ac:dyDescent="0.2">
      <c r="A423">
        <v>417</v>
      </c>
      <c r="B423" s="9">
        <v>41</v>
      </c>
      <c r="C423">
        <v>1</v>
      </c>
    </row>
    <row r="424" spans="1:3" x14ac:dyDescent="0.2">
      <c r="A424">
        <v>418</v>
      </c>
      <c r="B424" s="9">
        <v>41</v>
      </c>
      <c r="C424">
        <v>1</v>
      </c>
    </row>
    <row r="425" spans="1:3" x14ac:dyDescent="0.2">
      <c r="A425">
        <v>419</v>
      </c>
      <c r="B425" s="9">
        <v>41</v>
      </c>
      <c r="C425">
        <v>1</v>
      </c>
    </row>
    <row r="426" spans="1:3" x14ac:dyDescent="0.2">
      <c r="A426">
        <v>420</v>
      </c>
      <c r="B426" s="9">
        <v>41</v>
      </c>
      <c r="C426">
        <v>1</v>
      </c>
    </row>
    <row r="427" spans="1:3" x14ac:dyDescent="0.2">
      <c r="A427">
        <v>421</v>
      </c>
      <c r="B427" s="9">
        <v>42</v>
      </c>
      <c r="C427">
        <v>1</v>
      </c>
    </row>
    <row r="428" spans="1:3" x14ac:dyDescent="0.2">
      <c r="A428">
        <v>422</v>
      </c>
      <c r="B428" s="9">
        <v>42</v>
      </c>
      <c r="C428">
        <v>1</v>
      </c>
    </row>
    <row r="429" spans="1:3" x14ac:dyDescent="0.2">
      <c r="A429">
        <v>423</v>
      </c>
      <c r="B429" s="9">
        <v>42</v>
      </c>
      <c r="C429">
        <v>1</v>
      </c>
    </row>
    <row r="430" spans="1:3" x14ac:dyDescent="0.2">
      <c r="A430">
        <v>424</v>
      </c>
      <c r="B430" s="9">
        <v>42</v>
      </c>
      <c r="C430">
        <v>1</v>
      </c>
    </row>
    <row r="431" spans="1:3" x14ac:dyDescent="0.2">
      <c r="A431">
        <v>425</v>
      </c>
      <c r="B431" s="9">
        <v>43</v>
      </c>
      <c r="C431">
        <v>1</v>
      </c>
    </row>
    <row r="432" spans="1:3" x14ac:dyDescent="0.2">
      <c r="A432">
        <v>426</v>
      </c>
      <c r="B432" s="9">
        <v>43</v>
      </c>
      <c r="C432">
        <v>1</v>
      </c>
    </row>
    <row r="433" spans="1:3" x14ac:dyDescent="0.2">
      <c r="A433">
        <v>427</v>
      </c>
      <c r="B433" s="9">
        <v>43</v>
      </c>
      <c r="C433">
        <v>1</v>
      </c>
    </row>
    <row r="434" spans="1:3" x14ac:dyDescent="0.2">
      <c r="A434">
        <v>428</v>
      </c>
      <c r="B434" s="9">
        <v>43</v>
      </c>
      <c r="C434">
        <v>1</v>
      </c>
    </row>
    <row r="435" spans="1:3" x14ac:dyDescent="0.2">
      <c r="A435">
        <v>429</v>
      </c>
      <c r="B435" s="9">
        <v>44</v>
      </c>
      <c r="C435">
        <v>1</v>
      </c>
    </row>
    <row r="436" spans="1:3" x14ac:dyDescent="0.2">
      <c r="A436">
        <v>430</v>
      </c>
      <c r="B436" s="9">
        <v>44</v>
      </c>
      <c r="C436">
        <v>1</v>
      </c>
    </row>
    <row r="437" spans="1:3" x14ac:dyDescent="0.2">
      <c r="A437">
        <v>431</v>
      </c>
      <c r="B437" s="9">
        <v>44</v>
      </c>
      <c r="C437">
        <v>1</v>
      </c>
    </row>
    <row r="438" spans="1:3" x14ac:dyDescent="0.2">
      <c r="A438">
        <v>432</v>
      </c>
      <c r="B438" s="9">
        <v>44</v>
      </c>
      <c r="C438">
        <v>1</v>
      </c>
    </row>
    <row r="439" spans="1:3" x14ac:dyDescent="0.2">
      <c r="A439">
        <v>433</v>
      </c>
      <c r="B439" s="9">
        <v>45</v>
      </c>
      <c r="C439">
        <v>1</v>
      </c>
    </row>
    <row r="440" spans="1:3" x14ac:dyDescent="0.2">
      <c r="A440">
        <v>434</v>
      </c>
      <c r="B440" s="9">
        <v>45</v>
      </c>
      <c r="C440">
        <v>1</v>
      </c>
    </row>
    <row r="441" spans="1:3" x14ac:dyDescent="0.2">
      <c r="A441">
        <v>435</v>
      </c>
      <c r="B441" s="9">
        <v>45</v>
      </c>
      <c r="C441">
        <v>1</v>
      </c>
    </row>
    <row r="442" spans="1:3" x14ac:dyDescent="0.2">
      <c r="A442">
        <v>436</v>
      </c>
      <c r="B442" s="9">
        <v>45</v>
      </c>
      <c r="C442">
        <v>1</v>
      </c>
    </row>
    <row r="443" spans="1:3" x14ac:dyDescent="0.2">
      <c r="A443">
        <v>437</v>
      </c>
      <c r="B443" s="9">
        <v>46</v>
      </c>
      <c r="C443">
        <v>1</v>
      </c>
    </row>
    <row r="444" spans="1:3" x14ac:dyDescent="0.2">
      <c r="A444">
        <v>438</v>
      </c>
      <c r="B444" s="9">
        <v>46</v>
      </c>
      <c r="C444">
        <v>1</v>
      </c>
    </row>
    <row r="445" spans="1:3" x14ac:dyDescent="0.2">
      <c r="A445">
        <v>439</v>
      </c>
      <c r="B445" s="9">
        <v>46</v>
      </c>
      <c r="C445">
        <v>1</v>
      </c>
    </row>
    <row r="446" spans="1:3" x14ac:dyDescent="0.2">
      <c r="A446">
        <v>440</v>
      </c>
      <c r="B446" s="9">
        <v>46</v>
      </c>
      <c r="C446">
        <v>1</v>
      </c>
    </row>
    <row r="447" spans="1:3" x14ac:dyDescent="0.2">
      <c r="A447">
        <v>441</v>
      </c>
      <c r="B447" s="9">
        <v>47</v>
      </c>
      <c r="C447">
        <v>1</v>
      </c>
    </row>
    <row r="448" spans="1:3" x14ac:dyDescent="0.2">
      <c r="A448">
        <v>442</v>
      </c>
      <c r="B448" s="9">
        <v>47</v>
      </c>
      <c r="C448">
        <v>1</v>
      </c>
    </row>
    <row r="449" spans="1:3" x14ac:dyDescent="0.2">
      <c r="A449">
        <v>443</v>
      </c>
      <c r="B449" s="9">
        <v>47</v>
      </c>
      <c r="C449">
        <v>1</v>
      </c>
    </row>
    <row r="450" spans="1:3" x14ac:dyDescent="0.2">
      <c r="A450">
        <v>444</v>
      </c>
      <c r="B450" s="9">
        <v>47</v>
      </c>
      <c r="C450">
        <v>1</v>
      </c>
    </row>
    <row r="451" spans="1:3" x14ac:dyDescent="0.2">
      <c r="A451">
        <v>445</v>
      </c>
      <c r="B451" s="9">
        <v>48</v>
      </c>
      <c r="C451">
        <v>1</v>
      </c>
    </row>
    <row r="452" spans="1:3" x14ac:dyDescent="0.2">
      <c r="A452">
        <v>446</v>
      </c>
      <c r="B452" s="9">
        <v>48</v>
      </c>
      <c r="C452">
        <v>1</v>
      </c>
    </row>
    <row r="453" spans="1:3" x14ac:dyDescent="0.2">
      <c r="A453">
        <v>447</v>
      </c>
      <c r="B453" s="9">
        <v>48</v>
      </c>
      <c r="C453">
        <v>1</v>
      </c>
    </row>
    <row r="454" spans="1:3" x14ac:dyDescent="0.2">
      <c r="A454">
        <v>448</v>
      </c>
      <c r="B454" s="9">
        <v>48</v>
      </c>
      <c r="C454">
        <v>1</v>
      </c>
    </row>
    <row r="455" spans="1:3" x14ac:dyDescent="0.2">
      <c r="A455">
        <v>449</v>
      </c>
      <c r="B455" s="9">
        <v>49</v>
      </c>
      <c r="C455">
        <v>1</v>
      </c>
    </row>
    <row r="456" spans="1:3" x14ac:dyDescent="0.2">
      <c r="A456">
        <v>450</v>
      </c>
      <c r="B456" s="9">
        <v>49</v>
      </c>
      <c r="C456">
        <v>1</v>
      </c>
    </row>
    <row r="457" spans="1:3" x14ac:dyDescent="0.2">
      <c r="A457">
        <v>451</v>
      </c>
      <c r="B457" s="9">
        <v>49</v>
      </c>
      <c r="C457">
        <v>1</v>
      </c>
    </row>
    <row r="458" spans="1:3" x14ac:dyDescent="0.2">
      <c r="A458">
        <v>452</v>
      </c>
      <c r="B458" s="9">
        <v>49</v>
      </c>
      <c r="C458">
        <v>1</v>
      </c>
    </row>
    <row r="459" spans="1:3" x14ac:dyDescent="0.2">
      <c r="A459">
        <v>453</v>
      </c>
      <c r="B459" s="9">
        <v>50</v>
      </c>
      <c r="C459">
        <v>1</v>
      </c>
    </row>
    <row r="460" spans="1:3" x14ac:dyDescent="0.2">
      <c r="A460">
        <v>454</v>
      </c>
      <c r="B460" s="9">
        <v>50</v>
      </c>
      <c r="C460">
        <v>1</v>
      </c>
    </row>
    <row r="461" spans="1:3" x14ac:dyDescent="0.2">
      <c r="A461">
        <v>455</v>
      </c>
      <c r="B461" s="9">
        <v>50</v>
      </c>
      <c r="C461">
        <v>1</v>
      </c>
    </row>
    <row r="462" spans="1:3" x14ac:dyDescent="0.2">
      <c r="A462">
        <v>456</v>
      </c>
      <c r="B462" s="9">
        <v>50</v>
      </c>
      <c r="C462">
        <v>1</v>
      </c>
    </row>
    <row r="463" spans="1:3" x14ac:dyDescent="0.2">
      <c r="A463">
        <v>457</v>
      </c>
      <c r="B463" s="9">
        <v>51</v>
      </c>
      <c r="C463">
        <v>1</v>
      </c>
    </row>
    <row r="464" spans="1:3" x14ac:dyDescent="0.2">
      <c r="A464">
        <v>458</v>
      </c>
      <c r="B464" s="9">
        <v>51</v>
      </c>
      <c r="C464">
        <v>1</v>
      </c>
    </row>
    <row r="465" spans="1:3" x14ac:dyDescent="0.2">
      <c r="A465">
        <v>459</v>
      </c>
      <c r="B465" s="9">
        <v>51</v>
      </c>
      <c r="C465">
        <v>1</v>
      </c>
    </row>
    <row r="466" spans="1:3" x14ac:dyDescent="0.2">
      <c r="A466">
        <v>460</v>
      </c>
      <c r="B466" s="9">
        <v>51</v>
      </c>
      <c r="C466">
        <v>1</v>
      </c>
    </row>
    <row r="467" spans="1:3" x14ac:dyDescent="0.2">
      <c r="A467">
        <v>461</v>
      </c>
      <c r="B467" s="9">
        <v>52</v>
      </c>
      <c r="C467">
        <v>1</v>
      </c>
    </row>
    <row r="468" spans="1:3" x14ac:dyDescent="0.2">
      <c r="A468">
        <v>462</v>
      </c>
      <c r="B468" s="9">
        <v>52</v>
      </c>
      <c r="C468">
        <v>1</v>
      </c>
    </row>
    <row r="469" spans="1:3" x14ac:dyDescent="0.2">
      <c r="A469">
        <v>463</v>
      </c>
      <c r="B469" s="9">
        <v>52</v>
      </c>
      <c r="C469">
        <v>1</v>
      </c>
    </row>
    <row r="470" spans="1:3" x14ac:dyDescent="0.2">
      <c r="A470">
        <v>464</v>
      </c>
      <c r="B470" s="9">
        <v>52</v>
      </c>
      <c r="C470">
        <v>1</v>
      </c>
    </row>
    <row r="471" spans="1:3" x14ac:dyDescent="0.2">
      <c r="A471">
        <v>465</v>
      </c>
      <c r="B471" s="9">
        <v>53</v>
      </c>
      <c r="C471">
        <v>1</v>
      </c>
    </row>
    <row r="472" spans="1:3" x14ac:dyDescent="0.2">
      <c r="A472">
        <v>466</v>
      </c>
      <c r="B472" s="9">
        <v>53</v>
      </c>
      <c r="C472">
        <v>1</v>
      </c>
    </row>
    <row r="473" spans="1:3" x14ac:dyDescent="0.2">
      <c r="A473">
        <v>467</v>
      </c>
      <c r="B473" s="9">
        <v>53</v>
      </c>
      <c r="C473">
        <v>1</v>
      </c>
    </row>
    <row r="474" spans="1:3" x14ac:dyDescent="0.2">
      <c r="A474">
        <v>468</v>
      </c>
      <c r="B474" s="9">
        <v>53</v>
      </c>
      <c r="C474">
        <v>1</v>
      </c>
    </row>
    <row r="475" spans="1:3" x14ac:dyDescent="0.2">
      <c r="A475">
        <v>469</v>
      </c>
      <c r="B475" s="9">
        <v>54</v>
      </c>
      <c r="C475">
        <v>1</v>
      </c>
    </row>
    <row r="476" spans="1:3" x14ac:dyDescent="0.2">
      <c r="A476">
        <v>470</v>
      </c>
      <c r="B476" s="9">
        <v>54</v>
      </c>
      <c r="C476">
        <v>1</v>
      </c>
    </row>
    <row r="477" spans="1:3" x14ac:dyDescent="0.2">
      <c r="A477">
        <v>471</v>
      </c>
      <c r="B477" s="9">
        <v>54</v>
      </c>
      <c r="C477">
        <v>1</v>
      </c>
    </row>
    <row r="478" spans="1:3" x14ac:dyDescent="0.2">
      <c r="A478">
        <v>472</v>
      </c>
      <c r="B478" s="9">
        <v>54</v>
      </c>
      <c r="C478">
        <v>1</v>
      </c>
    </row>
    <row r="479" spans="1:3" x14ac:dyDescent="0.2">
      <c r="A479">
        <v>473</v>
      </c>
      <c r="B479" s="9">
        <v>55</v>
      </c>
      <c r="C479">
        <v>1</v>
      </c>
    </row>
    <row r="480" spans="1:3" x14ac:dyDescent="0.2">
      <c r="A480">
        <v>474</v>
      </c>
      <c r="B480" s="9">
        <v>55</v>
      </c>
      <c r="C480">
        <v>1</v>
      </c>
    </row>
    <row r="481" spans="1:3" x14ac:dyDescent="0.2">
      <c r="A481">
        <v>475</v>
      </c>
      <c r="B481" s="9">
        <v>55</v>
      </c>
      <c r="C481">
        <v>1</v>
      </c>
    </row>
    <row r="482" spans="1:3" x14ac:dyDescent="0.2">
      <c r="A482">
        <v>476</v>
      </c>
      <c r="B482" s="9">
        <v>55</v>
      </c>
      <c r="C482">
        <v>1</v>
      </c>
    </row>
    <row r="483" spans="1:3" x14ac:dyDescent="0.2">
      <c r="A483">
        <v>477</v>
      </c>
      <c r="B483" s="9">
        <v>56</v>
      </c>
      <c r="C483">
        <v>1</v>
      </c>
    </row>
    <row r="484" spans="1:3" x14ac:dyDescent="0.2">
      <c r="A484">
        <v>478</v>
      </c>
      <c r="B484" s="9">
        <v>56</v>
      </c>
      <c r="C484">
        <v>1</v>
      </c>
    </row>
    <row r="485" spans="1:3" x14ac:dyDescent="0.2">
      <c r="A485">
        <v>479</v>
      </c>
      <c r="B485" s="9">
        <v>56</v>
      </c>
      <c r="C485">
        <v>1</v>
      </c>
    </row>
    <row r="486" spans="1:3" x14ac:dyDescent="0.2">
      <c r="A486">
        <v>480</v>
      </c>
      <c r="B486" s="9">
        <v>56</v>
      </c>
      <c r="C486">
        <v>1</v>
      </c>
    </row>
    <row r="487" spans="1:3" x14ac:dyDescent="0.2">
      <c r="A487">
        <v>481</v>
      </c>
      <c r="B487" s="9">
        <v>57</v>
      </c>
      <c r="C487">
        <v>1</v>
      </c>
    </row>
    <row r="488" spans="1:3" x14ac:dyDescent="0.2">
      <c r="A488">
        <v>482</v>
      </c>
      <c r="B488" s="9">
        <v>57</v>
      </c>
      <c r="C488">
        <v>1</v>
      </c>
    </row>
    <row r="489" spans="1:3" x14ac:dyDescent="0.2">
      <c r="A489">
        <v>483</v>
      </c>
      <c r="B489" s="9">
        <v>57</v>
      </c>
      <c r="C489">
        <v>1</v>
      </c>
    </row>
    <row r="490" spans="1:3" x14ac:dyDescent="0.2">
      <c r="A490">
        <v>484</v>
      </c>
      <c r="B490" s="9">
        <v>57</v>
      </c>
      <c r="C490">
        <v>1</v>
      </c>
    </row>
    <row r="491" spans="1:3" x14ac:dyDescent="0.2">
      <c r="A491">
        <v>485</v>
      </c>
      <c r="B491" s="9">
        <v>58</v>
      </c>
      <c r="C491">
        <v>1</v>
      </c>
    </row>
    <row r="492" spans="1:3" x14ac:dyDescent="0.2">
      <c r="A492">
        <v>486</v>
      </c>
      <c r="B492" s="9">
        <v>58</v>
      </c>
      <c r="C492">
        <v>1</v>
      </c>
    </row>
    <row r="493" spans="1:3" x14ac:dyDescent="0.2">
      <c r="A493">
        <v>487</v>
      </c>
      <c r="B493" s="9">
        <v>58</v>
      </c>
      <c r="C493">
        <v>1</v>
      </c>
    </row>
    <row r="494" spans="1:3" x14ac:dyDescent="0.2">
      <c r="A494">
        <v>488</v>
      </c>
      <c r="B494" s="9">
        <v>58</v>
      </c>
      <c r="C494">
        <v>1</v>
      </c>
    </row>
    <row r="495" spans="1:3" x14ac:dyDescent="0.2">
      <c r="A495">
        <v>489</v>
      </c>
      <c r="B495" s="9">
        <v>59</v>
      </c>
      <c r="C495">
        <v>1</v>
      </c>
    </row>
    <row r="496" spans="1:3" x14ac:dyDescent="0.2">
      <c r="A496">
        <v>490</v>
      </c>
      <c r="B496" s="9">
        <v>59</v>
      </c>
      <c r="C496">
        <v>1</v>
      </c>
    </row>
    <row r="497" spans="1:3" x14ac:dyDescent="0.2">
      <c r="A497">
        <v>491</v>
      </c>
      <c r="B497" s="9">
        <v>59</v>
      </c>
      <c r="C497">
        <v>1</v>
      </c>
    </row>
    <row r="498" spans="1:3" x14ac:dyDescent="0.2">
      <c r="A498">
        <v>492</v>
      </c>
      <c r="B498" s="9">
        <v>59</v>
      </c>
      <c r="C498">
        <v>1</v>
      </c>
    </row>
    <row r="499" spans="1:3" x14ac:dyDescent="0.2">
      <c r="A499">
        <v>493</v>
      </c>
      <c r="B499" s="9">
        <v>60</v>
      </c>
      <c r="C499">
        <v>1</v>
      </c>
    </row>
    <row r="500" spans="1:3" x14ac:dyDescent="0.2">
      <c r="A500">
        <v>494</v>
      </c>
      <c r="B500" s="9">
        <v>60</v>
      </c>
      <c r="C500">
        <v>1</v>
      </c>
    </row>
    <row r="501" spans="1:3" x14ac:dyDescent="0.2">
      <c r="A501">
        <v>495</v>
      </c>
      <c r="B501" s="9">
        <v>60</v>
      </c>
      <c r="C501">
        <v>1</v>
      </c>
    </row>
    <row r="502" spans="1:3" x14ac:dyDescent="0.2">
      <c r="A502">
        <v>496</v>
      </c>
      <c r="B502" s="9">
        <v>60</v>
      </c>
      <c r="C502">
        <v>1</v>
      </c>
    </row>
    <row r="503" spans="1:3" x14ac:dyDescent="0.2">
      <c r="A503">
        <v>497</v>
      </c>
      <c r="B503" s="9">
        <v>61</v>
      </c>
      <c r="C503">
        <v>1</v>
      </c>
    </row>
    <row r="504" spans="1:3" x14ac:dyDescent="0.2">
      <c r="A504">
        <v>498</v>
      </c>
      <c r="B504" s="9">
        <v>61</v>
      </c>
      <c r="C504">
        <v>1</v>
      </c>
    </row>
    <row r="505" spans="1:3" x14ac:dyDescent="0.2">
      <c r="A505">
        <v>499</v>
      </c>
      <c r="B505" s="9">
        <v>61</v>
      </c>
      <c r="C505">
        <v>1</v>
      </c>
    </row>
    <row r="506" spans="1:3" x14ac:dyDescent="0.2">
      <c r="A506">
        <v>500</v>
      </c>
      <c r="B506" s="9">
        <v>61</v>
      </c>
      <c r="C506">
        <v>1</v>
      </c>
    </row>
    <row r="507" spans="1:3" x14ac:dyDescent="0.2">
      <c r="A507">
        <v>501</v>
      </c>
      <c r="B507" s="9">
        <v>62</v>
      </c>
      <c r="C507">
        <v>1</v>
      </c>
    </row>
    <row r="508" spans="1:3" x14ac:dyDescent="0.2">
      <c r="A508">
        <v>502</v>
      </c>
      <c r="B508" s="9">
        <v>62</v>
      </c>
      <c r="C508">
        <v>1</v>
      </c>
    </row>
    <row r="509" spans="1:3" x14ac:dyDescent="0.2">
      <c r="A509">
        <v>503</v>
      </c>
      <c r="B509" s="9">
        <v>62</v>
      </c>
      <c r="C509">
        <v>1</v>
      </c>
    </row>
    <row r="510" spans="1:3" x14ac:dyDescent="0.2">
      <c r="A510">
        <v>504</v>
      </c>
      <c r="B510" s="9">
        <v>62</v>
      </c>
      <c r="C510">
        <v>1</v>
      </c>
    </row>
    <row r="511" spans="1:3" x14ac:dyDescent="0.2">
      <c r="A511">
        <v>505</v>
      </c>
      <c r="B511" s="9">
        <v>63</v>
      </c>
      <c r="C511">
        <v>1</v>
      </c>
    </row>
    <row r="512" spans="1:3" x14ac:dyDescent="0.2">
      <c r="A512">
        <v>506</v>
      </c>
      <c r="B512" s="9">
        <v>63</v>
      </c>
      <c r="C512">
        <v>1</v>
      </c>
    </row>
    <row r="513" spans="1:3" x14ac:dyDescent="0.2">
      <c r="A513">
        <v>507</v>
      </c>
      <c r="B513" s="9">
        <v>63</v>
      </c>
      <c r="C513">
        <v>1</v>
      </c>
    </row>
    <row r="514" spans="1:3" x14ac:dyDescent="0.2">
      <c r="A514">
        <v>508</v>
      </c>
      <c r="B514" s="9">
        <v>63</v>
      </c>
      <c r="C514">
        <v>1</v>
      </c>
    </row>
    <row r="515" spans="1:3" x14ac:dyDescent="0.2">
      <c r="A515">
        <v>509</v>
      </c>
      <c r="B515" s="9">
        <v>64</v>
      </c>
      <c r="C515">
        <v>1</v>
      </c>
    </row>
    <row r="516" spans="1:3" x14ac:dyDescent="0.2">
      <c r="A516">
        <v>510</v>
      </c>
      <c r="B516" s="9">
        <v>64</v>
      </c>
      <c r="C516">
        <v>1</v>
      </c>
    </row>
    <row r="517" spans="1:3" x14ac:dyDescent="0.2">
      <c r="A517">
        <v>511</v>
      </c>
      <c r="B517" s="9">
        <v>64</v>
      </c>
      <c r="C517">
        <v>1</v>
      </c>
    </row>
    <row r="518" spans="1:3" x14ac:dyDescent="0.2">
      <c r="A518">
        <v>512</v>
      </c>
      <c r="B518" s="9">
        <v>64</v>
      </c>
      <c r="C518">
        <v>1</v>
      </c>
    </row>
    <row r="519" spans="1:3" x14ac:dyDescent="0.2">
      <c r="A519">
        <v>513</v>
      </c>
      <c r="B519" s="9">
        <v>1</v>
      </c>
      <c r="C519">
        <v>2</v>
      </c>
    </row>
    <row r="520" spans="1:3" x14ac:dyDescent="0.2">
      <c r="A520">
        <v>514</v>
      </c>
      <c r="B520" s="9">
        <v>1</v>
      </c>
      <c r="C520">
        <v>2</v>
      </c>
    </row>
    <row r="521" spans="1:3" x14ac:dyDescent="0.2">
      <c r="A521">
        <v>515</v>
      </c>
      <c r="B521" s="9">
        <v>1</v>
      </c>
      <c r="C521">
        <v>2</v>
      </c>
    </row>
    <row r="522" spans="1:3" x14ac:dyDescent="0.2">
      <c r="A522">
        <v>516</v>
      </c>
      <c r="B522" s="9">
        <v>1</v>
      </c>
      <c r="C522">
        <v>2</v>
      </c>
    </row>
    <row r="523" spans="1:3" x14ac:dyDescent="0.2">
      <c r="A523">
        <v>517</v>
      </c>
      <c r="B523" s="9">
        <v>2</v>
      </c>
      <c r="C523">
        <v>2</v>
      </c>
    </row>
    <row r="524" spans="1:3" x14ac:dyDescent="0.2">
      <c r="A524">
        <v>518</v>
      </c>
      <c r="B524" s="9">
        <v>2</v>
      </c>
      <c r="C524">
        <v>2</v>
      </c>
    </row>
    <row r="525" spans="1:3" x14ac:dyDescent="0.2">
      <c r="A525">
        <v>519</v>
      </c>
      <c r="B525" s="9">
        <v>2</v>
      </c>
      <c r="C525">
        <v>2</v>
      </c>
    </row>
    <row r="526" spans="1:3" x14ac:dyDescent="0.2">
      <c r="A526">
        <v>520</v>
      </c>
      <c r="B526" s="9">
        <v>2</v>
      </c>
      <c r="C526">
        <v>2</v>
      </c>
    </row>
    <row r="527" spans="1:3" x14ac:dyDescent="0.2">
      <c r="A527">
        <v>521</v>
      </c>
      <c r="B527" s="9">
        <v>3</v>
      </c>
      <c r="C527">
        <v>2</v>
      </c>
    </row>
    <row r="528" spans="1:3" x14ac:dyDescent="0.2">
      <c r="A528">
        <v>522</v>
      </c>
      <c r="B528" s="9">
        <v>3</v>
      </c>
      <c r="C528">
        <v>2</v>
      </c>
    </row>
    <row r="529" spans="1:3" x14ac:dyDescent="0.2">
      <c r="A529">
        <v>523</v>
      </c>
      <c r="B529" s="9">
        <v>3</v>
      </c>
      <c r="C529">
        <v>2</v>
      </c>
    </row>
    <row r="530" spans="1:3" x14ac:dyDescent="0.2">
      <c r="A530">
        <v>524</v>
      </c>
      <c r="B530" s="9">
        <v>3</v>
      </c>
      <c r="C530">
        <v>2</v>
      </c>
    </row>
    <row r="531" spans="1:3" x14ac:dyDescent="0.2">
      <c r="A531">
        <v>525</v>
      </c>
      <c r="B531" s="9">
        <v>4</v>
      </c>
      <c r="C531">
        <v>2</v>
      </c>
    </row>
    <row r="532" spans="1:3" x14ac:dyDescent="0.2">
      <c r="A532">
        <v>526</v>
      </c>
      <c r="B532" s="9">
        <v>3.5476190476190399</v>
      </c>
      <c r="C532">
        <v>2</v>
      </c>
    </row>
    <row r="533" spans="1:3" x14ac:dyDescent="0.2">
      <c r="A533">
        <v>527</v>
      </c>
      <c r="B533" s="9">
        <v>3.9020979020978999</v>
      </c>
      <c r="C533">
        <v>2</v>
      </c>
    </row>
    <row r="534" spans="1:3" x14ac:dyDescent="0.2">
      <c r="A534">
        <v>528</v>
      </c>
      <c r="B534" s="9">
        <v>4.1258741258741303</v>
      </c>
      <c r="C534">
        <v>2</v>
      </c>
    </row>
    <row r="535" spans="1:3" x14ac:dyDescent="0.2">
      <c r="A535">
        <v>529</v>
      </c>
      <c r="B535" s="9">
        <v>5</v>
      </c>
      <c r="C535">
        <v>2</v>
      </c>
    </row>
    <row r="536" spans="1:3" x14ac:dyDescent="0.2">
      <c r="A536">
        <v>530</v>
      </c>
      <c r="B536" s="9">
        <v>4.5734265734265698</v>
      </c>
      <c r="C536">
        <v>2</v>
      </c>
    </row>
    <row r="537" spans="1:3" x14ac:dyDescent="0.2">
      <c r="A537">
        <v>531</v>
      </c>
      <c r="B537" s="9">
        <v>4.7972027972028002</v>
      </c>
      <c r="C537">
        <v>2</v>
      </c>
    </row>
    <row r="538" spans="1:3" x14ac:dyDescent="0.2">
      <c r="A538">
        <v>532</v>
      </c>
      <c r="B538" s="9">
        <v>5</v>
      </c>
      <c r="C538">
        <v>2</v>
      </c>
    </row>
    <row r="539" spans="1:3" x14ac:dyDescent="0.2">
      <c r="A539">
        <v>533</v>
      </c>
      <c r="B539" s="9">
        <v>6</v>
      </c>
      <c r="C539">
        <v>2</v>
      </c>
    </row>
    <row r="540" spans="1:3" x14ac:dyDescent="0.2">
      <c r="A540">
        <v>534</v>
      </c>
      <c r="B540" s="9">
        <v>6</v>
      </c>
      <c r="C540">
        <v>2</v>
      </c>
    </row>
    <row r="541" spans="1:3" x14ac:dyDescent="0.2">
      <c r="A541">
        <v>535</v>
      </c>
      <c r="B541" s="9">
        <v>6</v>
      </c>
      <c r="C541">
        <v>2</v>
      </c>
    </row>
    <row r="542" spans="1:3" x14ac:dyDescent="0.2">
      <c r="A542">
        <v>536</v>
      </c>
      <c r="B542" s="9">
        <v>6</v>
      </c>
      <c r="C542">
        <v>2</v>
      </c>
    </row>
    <row r="543" spans="1:3" x14ac:dyDescent="0.2">
      <c r="A543">
        <v>537</v>
      </c>
      <c r="B543" s="9">
        <v>7</v>
      </c>
      <c r="C543">
        <v>2</v>
      </c>
    </row>
    <row r="544" spans="1:3" x14ac:dyDescent="0.2">
      <c r="A544">
        <v>538</v>
      </c>
      <c r="B544" s="9">
        <v>7</v>
      </c>
      <c r="C544">
        <v>2</v>
      </c>
    </row>
    <row r="545" spans="1:3" x14ac:dyDescent="0.2">
      <c r="A545">
        <v>539</v>
      </c>
      <c r="B545" s="9">
        <v>7</v>
      </c>
      <c r="C545">
        <v>2</v>
      </c>
    </row>
    <row r="546" spans="1:3" x14ac:dyDescent="0.2">
      <c r="A546">
        <v>540</v>
      </c>
      <c r="B546" s="9">
        <v>7</v>
      </c>
      <c r="C546">
        <v>2</v>
      </c>
    </row>
    <row r="547" spans="1:3" x14ac:dyDescent="0.2">
      <c r="A547">
        <v>541</v>
      </c>
      <c r="B547" s="9">
        <v>8</v>
      </c>
      <c r="C547">
        <v>2</v>
      </c>
    </row>
    <row r="548" spans="1:3" x14ac:dyDescent="0.2">
      <c r="A548">
        <v>542</v>
      </c>
      <c r="B548" s="9">
        <v>8</v>
      </c>
      <c r="C548">
        <v>2</v>
      </c>
    </row>
    <row r="549" spans="1:3" x14ac:dyDescent="0.2">
      <c r="A549">
        <v>543</v>
      </c>
      <c r="B549" s="9">
        <v>8</v>
      </c>
      <c r="C549">
        <v>2</v>
      </c>
    </row>
    <row r="550" spans="1:3" x14ac:dyDescent="0.2">
      <c r="A550">
        <v>544</v>
      </c>
      <c r="B550" s="9">
        <v>8</v>
      </c>
      <c r="C550">
        <v>2</v>
      </c>
    </row>
    <row r="551" spans="1:3" x14ac:dyDescent="0.2">
      <c r="A551">
        <v>545</v>
      </c>
      <c r="B551" s="9">
        <v>9</v>
      </c>
      <c r="C551">
        <v>2</v>
      </c>
    </row>
    <row r="552" spans="1:3" x14ac:dyDescent="0.2">
      <c r="A552">
        <v>546</v>
      </c>
      <c r="B552" s="9">
        <v>9</v>
      </c>
      <c r="C552">
        <v>2</v>
      </c>
    </row>
    <row r="553" spans="1:3" x14ac:dyDescent="0.2">
      <c r="A553">
        <v>547</v>
      </c>
      <c r="B553" s="9">
        <v>9</v>
      </c>
      <c r="C553">
        <v>2</v>
      </c>
    </row>
    <row r="554" spans="1:3" x14ac:dyDescent="0.2">
      <c r="A554">
        <v>548</v>
      </c>
      <c r="B554" s="9">
        <v>9</v>
      </c>
      <c r="C554">
        <v>2</v>
      </c>
    </row>
    <row r="555" spans="1:3" x14ac:dyDescent="0.2">
      <c r="A555">
        <v>549</v>
      </c>
      <c r="B555" s="9">
        <v>10</v>
      </c>
      <c r="C555">
        <v>2</v>
      </c>
    </row>
    <row r="556" spans="1:3" x14ac:dyDescent="0.2">
      <c r="A556">
        <v>550</v>
      </c>
      <c r="B556" s="9">
        <v>10</v>
      </c>
      <c r="C556">
        <v>2</v>
      </c>
    </row>
    <row r="557" spans="1:3" x14ac:dyDescent="0.2">
      <c r="A557">
        <v>551</v>
      </c>
      <c r="B557" s="9">
        <v>10</v>
      </c>
      <c r="C557">
        <v>2</v>
      </c>
    </row>
    <row r="558" spans="1:3" x14ac:dyDescent="0.2">
      <c r="A558">
        <v>552</v>
      </c>
      <c r="B558" s="9">
        <v>10</v>
      </c>
      <c r="C558">
        <v>2</v>
      </c>
    </row>
    <row r="559" spans="1:3" x14ac:dyDescent="0.2">
      <c r="A559">
        <v>553</v>
      </c>
      <c r="B559" s="9">
        <v>11</v>
      </c>
      <c r="C559">
        <v>2</v>
      </c>
    </row>
    <row r="560" spans="1:3" x14ac:dyDescent="0.2">
      <c r="A560">
        <v>554</v>
      </c>
      <c r="B560" s="9">
        <v>11</v>
      </c>
      <c r="C560">
        <v>2</v>
      </c>
    </row>
    <row r="561" spans="1:3" x14ac:dyDescent="0.2">
      <c r="A561">
        <v>555</v>
      </c>
      <c r="B561" s="9">
        <v>11</v>
      </c>
      <c r="C561">
        <v>2</v>
      </c>
    </row>
    <row r="562" spans="1:3" x14ac:dyDescent="0.2">
      <c r="A562">
        <v>556</v>
      </c>
      <c r="B562" s="9">
        <v>11</v>
      </c>
      <c r="C562">
        <v>2</v>
      </c>
    </row>
    <row r="563" spans="1:3" x14ac:dyDescent="0.2">
      <c r="A563">
        <v>557</v>
      </c>
      <c r="B563" s="9">
        <v>12</v>
      </c>
      <c r="C563">
        <v>2</v>
      </c>
    </row>
    <row r="564" spans="1:3" x14ac:dyDescent="0.2">
      <c r="A564">
        <v>558</v>
      </c>
      <c r="B564" s="9">
        <v>12</v>
      </c>
      <c r="C564">
        <v>2</v>
      </c>
    </row>
    <row r="565" spans="1:3" x14ac:dyDescent="0.2">
      <c r="A565">
        <v>559</v>
      </c>
      <c r="B565" s="9">
        <v>12</v>
      </c>
      <c r="C565">
        <v>2</v>
      </c>
    </row>
    <row r="566" spans="1:3" x14ac:dyDescent="0.2">
      <c r="A566">
        <v>560</v>
      </c>
      <c r="B566" s="9">
        <v>12</v>
      </c>
      <c r="C566">
        <v>2</v>
      </c>
    </row>
    <row r="567" spans="1:3" x14ac:dyDescent="0.2">
      <c r="A567">
        <v>561</v>
      </c>
      <c r="B567" s="9">
        <v>13</v>
      </c>
      <c r="C567">
        <v>2</v>
      </c>
    </row>
    <row r="568" spans="1:3" x14ac:dyDescent="0.2">
      <c r="A568">
        <v>562</v>
      </c>
      <c r="B568" s="9">
        <v>13</v>
      </c>
      <c r="C568">
        <v>2</v>
      </c>
    </row>
    <row r="569" spans="1:3" x14ac:dyDescent="0.2">
      <c r="A569">
        <v>563</v>
      </c>
      <c r="B569" s="9">
        <v>13</v>
      </c>
      <c r="C569">
        <v>2</v>
      </c>
    </row>
    <row r="570" spans="1:3" x14ac:dyDescent="0.2">
      <c r="A570">
        <v>564</v>
      </c>
      <c r="B570" s="9">
        <v>13</v>
      </c>
      <c r="C570">
        <v>2</v>
      </c>
    </row>
    <row r="571" spans="1:3" x14ac:dyDescent="0.2">
      <c r="A571">
        <v>565</v>
      </c>
      <c r="B571" s="9">
        <v>14</v>
      </c>
      <c r="C571">
        <v>2</v>
      </c>
    </row>
    <row r="572" spans="1:3" x14ac:dyDescent="0.2">
      <c r="A572">
        <v>566</v>
      </c>
      <c r="B572" s="9">
        <v>14</v>
      </c>
      <c r="C572">
        <v>2</v>
      </c>
    </row>
    <row r="573" spans="1:3" x14ac:dyDescent="0.2">
      <c r="A573">
        <v>567</v>
      </c>
      <c r="B573" s="9">
        <v>14</v>
      </c>
      <c r="C573">
        <v>2</v>
      </c>
    </row>
    <row r="574" spans="1:3" x14ac:dyDescent="0.2">
      <c r="A574">
        <v>568</v>
      </c>
      <c r="B574" s="9">
        <v>14</v>
      </c>
      <c r="C574">
        <v>2</v>
      </c>
    </row>
    <row r="575" spans="1:3" x14ac:dyDescent="0.2">
      <c r="A575">
        <v>569</v>
      </c>
      <c r="B575" s="9">
        <v>15</v>
      </c>
      <c r="C575">
        <v>2</v>
      </c>
    </row>
    <row r="576" spans="1:3" x14ac:dyDescent="0.2">
      <c r="A576">
        <v>570</v>
      </c>
      <c r="B576" s="9">
        <v>15</v>
      </c>
      <c r="C576">
        <v>2</v>
      </c>
    </row>
    <row r="577" spans="1:3" x14ac:dyDescent="0.2">
      <c r="A577">
        <v>571</v>
      </c>
      <c r="B577" s="9">
        <v>15</v>
      </c>
      <c r="C577">
        <v>2</v>
      </c>
    </row>
    <row r="578" spans="1:3" x14ac:dyDescent="0.2">
      <c r="A578">
        <v>572</v>
      </c>
      <c r="B578" s="9">
        <v>15</v>
      </c>
      <c r="C578">
        <v>2</v>
      </c>
    </row>
    <row r="579" spans="1:3" x14ac:dyDescent="0.2">
      <c r="A579">
        <v>573</v>
      </c>
      <c r="B579" s="9">
        <v>16</v>
      </c>
      <c r="C579">
        <v>2</v>
      </c>
    </row>
    <row r="580" spans="1:3" x14ac:dyDescent="0.2">
      <c r="A580">
        <v>574</v>
      </c>
      <c r="B580" s="9">
        <v>16</v>
      </c>
      <c r="C580">
        <v>2</v>
      </c>
    </row>
    <row r="581" spans="1:3" x14ac:dyDescent="0.2">
      <c r="A581">
        <v>575</v>
      </c>
      <c r="B581" s="9">
        <v>16</v>
      </c>
      <c r="C581">
        <v>2</v>
      </c>
    </row>
    <row r="582" spans="1:3" x14ac:dyDescent="0.2">
      <c r="A582">
        <v>576</v>
      </c>
      <c r="B582" s="9">
        <v>16</v>
      </c>
      <c r="C582">
        <v>2</v>
      </c>
    </row>
    <row r="583" spans="1:3" x14ac:dyDescent="0.2">
      <c r="A583">
        <v>577</v>
      </c>
      <c r="B583" s="9">
        <v>17</v>
      </c>
      <c r="C583">
        <v>2</v>
      </c>
    </row>
    <row r="584" spans="1:3" x14ac:dyDescent="0.2">
      <c r="A584">
        <v>578</v>
      </c>
      <c r="B584" s="9">
        <v>17</v>
      </c>
      <c r="C584">
        <v>2</v>
      </c>
    </row>
    <row r="585" spans="1:3" x14ac:dyDescent="0.2">
      <c r="A585">
        <v>579</v>
      </c>
      <c r="B585" s="9">
        <v>17</v>
      </c>
      <c r="C585">
        <v>2</v>
      </c>
    </row>
    <row r="586" spans="1:3" x14ac:dyDescent="0.2">
      <c r="A586">
        <v>580</v>
      </c>
      <c r="B586" s="9">
        <v>17</v>
      </c>
      <c r="C586">
        <v>2</v>
      </c>
    </row>
    <row r="587" spans="1:3" x14ac:dyDescent="0.2">
      <c r="A587">
        <v>581</v>
      </c>
      <c r="B587" s="9">
        <v>18</v>
      </c>
      <c r="C587">
        <v>2</v>
      </c>
    </row>
    <row r="588" spans="1:3" x14ac:dyDescent="0.2">
      <c r="A588">
        <v>582</v>
      </c>
      <c r="B588" s="9">
        <v>18</v>
      </c>
      <c r="C588">
        <v>2</v>
      </c>
    </row>
    <row r="589" spans="1:3" x14ac:dyDescent="0.2">
      <c r="A589">
        <v>583</v>
      </c>
      <c r="B589" s="9">
        <v>18</v>
      </c>
      <c r="C589">
        <v>2</v>
      </c>
    </row>
    <row r="590" spans="1:3" x14ac:dyDescent="0.2">
      <c r="A590">
        <v>584</v>
      </c>
      <c r="B590" s="9">
        <v>18</v>
      </c>
      <c r="C590">
        <v>2</v>
      </c>
    </row>
    <row r="591" spans="1:3" x14ac:dyDescent="0.2">
      <c r="A591">
        <v>585</v>
      </c>
      <c r="B591" s="9">
        <v>19</v>
      </c>
      <c r="C591">
        <v>2</v>
      </c>
    </row>
    <row r="592" spans="1:3" x14ac:dyDescent="0.2">
      <c r="A592">
        <v>586</v>
      </c>
      <c r="B592" s="9">
        <v>19</v>
      </c>
      <c r="C592">
        <v>2</v>
      </c>
    </row>
    <row r="593" spans="1:3" x14ac:dyDescent="0.2">
      <c r="A593">
        <v>587</v>
      </c>
      <c r="B593" s="9">
        <v>19</v>
      </c>
      <c r="C593">
        <v>2</v>
      </c>
    </row>
    <row r="594" spans="1:3" x14ac:dyDescent="0.2">
      <c r="A594">
        <v>588</v>
      </c>
      <c r="B594" s="9">
        <v>19</v>
      </c>
      <c r="C594">
        <v>2</v>
      </c>
    </row>
    <row r="595" spans="1:3" x14ac:dyDescent="0.2">
      <c r="A595">
        <v>589</v>
      </c>
      <c r="B595" s="9">
        <v>20</v>
      </c>
      <c r="C595">
        <v>2</v>
      </c>
    </row>
    <row r="596" spans="1:3" x14ac:dyDescent="0.2">
      <c r="A596">
        <v>590</v>
      </c>
      <c r="B596" s="9">
        <v>20</v>
      </c>
      <c r="C596">
        <v>2</v>
      </c>
    </row>
    <row r="597" spans="1:3" x14ac:dyDescent="0.2">
      <c r="A597">
        <v>591</v>
      </c>
      <c r="B597" s="9">
        <v>20</v>
      </c>
      <c r="C597">
        <v>2</v>
      </c>
    </row>
    <row r="598" spans="1:3" x14ac:dyDescent="0.2">
      <c r="A598">
        <v>592</v>
      </c>
      <c r="B598" s="9">
        <v>20</v>
      </c>
      <c r="C598">
        <v>2</v>
      </c>
    </row>
    <row r="599" spans="1:3" x14ac:dyDescent="0.2">
      <c r="A599">
        <v>593</v>
      </c>
      <c r="B599" s="9">
        <v>21</v>
      </c>
      <c r="C599">
        <v>2</v>
      </c>
    </row>
    <row r="600" spans="1:3" x14ac:dyDescent="0.2">
      <c r="A600">
        <v>594</v>
      </c>
      <c r="B600" s="9">
        <v>21</v>
      </c>
      <c r="C600">
        <v>2</v>
      </c>
    </row>
    <row r="601" spans="1:3" x14ac:dyDescent="0.2">
      <c r="A601">
        <v>595</v>
      </c>
      <c r="B601" s="9">
        <v>21</v>
      </c>
      <c r="C601">
        <v>2</v>
      </c>
    </row>
    <row r="602" spans="1:3" x14ac:dyDescent="0.2">
      <c r="A602">
        <v>596</v>
      </c>
      <c r="B602" s="9">
        <v>21</v>
      </c>
      <c r="C602">
        <v>2</v>
      </c>
    </row>
    <row r="603" spans="1:3" x14ac:dyDescent="0.2">
      <c r="A603">
        <v>597</v>
      </c>
      <c r="B603" s="9">
        <v>22</v>
      </c>
      <c r="C603">
        <v>2</v>
      </c>
    </row>
    <row r="604" spans="1:3" x14ac:dyDescent="0.2">
      <c r="A604">
        <v>598</v>
      </c>
      <c r="B604" s="9">
        <v>22</v>
      </c>
      <c r="C604">
        <v>2</v>
      </c>
    </row>
    <row r="605" spans="1:3" x14ac:dyDescent="0.2">
      <c r="A605">
        <v>599</v>
      </c>
      <c r="B605" s="9">
        <v>22</v>
      </c>
      <c r="C605">
        <v>2</v>
      </c>
    </row>
    <row r="606" spans="1:3" x14ac:dyDescent="0.2">
      <c r="A606">
        <v>600</v>
      </c>
      <c r="B606" s="9">
        <v>22</v>
      </c>
      <c r="C606">
        <v>2</v>
      </c>
    </row>
    <row r="607" spans="1:3" x14ac:dyDescent="0.2">
      <c r="A607">
        <v>601</v>
      </c>
      <c r="B607" s="9">
        <v>23</v>
      </c>
      <c r="C607">
        <v>2</v>
      </c>
    </row>
    <row r="608" spans="1:3" x14ac:dyDescent="0.2">
      <c r="A608">
        <v>602</v>
      </c>
      <c r="B608" s="9">
        <v>23</v>
      </c>
      <c r="C608">
        <v>2</v>
      </c>
    </row>
    <row r="609" spans="1:3" x14ac:dyDescent="0.2">
      <c r="A609">
        <v>603</v>
      </c>
      <c r="B609" s="9">
        <v>23</v>
      </c>
      <c r="C609">
        <v>2</v>
      </c>
    </row>
    <row r="610" spans="1:3" x14ac:dyDescent="0.2">
      <c r="A610">
        <v>604</v>
      </c>
      <c r="B610" s="9">
        <v>23</v>
      </c>
      <c r="C610">
        <v>2</v>
      </c>
    </row>
    <row r="611" spans="1:3" x14ac:dyDescent="0.2">
      <c r="A611">
        <v>605</v>
      </c>
      <c r="B611" s="9">
        <v>24</v>
      </c>
      <c r="C611">
        <v>2</v>
      </c>
    </row>
    <row r="612" spans="1:3" x14ac:dyDescent="0.2">
      <c r="A612">
        <v>606</v>
      </c>
      <c r="B612" s="9">
        <v>24</v>
      </c>
      <c r="C612">
        <v>2</v>
      </c>
    </row>
    <row r="613" spans="1:3" x14ac:dyDescent="0.2">
      <c r="A613">
        <v>607</v>
      </c>
      <c r="B613" s="9">
        <v>24</v>
      </c>
      <c r="C613">
        <v>2</v>
      </c>
    </row>
    <row r="614" spans="1:3" x14ac:dyDescent="0.2">
      <c r="A614">
        <v>608</v>
      </c>
      <c r="B614" s="9">
        <v>24</v>
      </c>
      <c r="C614">
        <v>2</v>
      </c>
    </row>
    <row r="615" spans="1:3" x14ac:dyDescent="0.2">
      <c r="A615">
        <v>609</v>
      </c>
      <c r="B615" s="9">
        <v>25</v>
      </c>
      <c r="C615">
        <v>2</v>
      </c>
    </row>
    <row r="616" spans="1:3" x14ac:dyDescent="0.2">
      <c r="A616">
        <v>610</v>
      </c>
      <c r="B616" s="9">
        <v>25</v>
      </c>
      <c r="C616">
        <v>2</v>
      </c>
    </row>
    <row r="617" spans="1:3" x14ac:dyDescent="0.2">
      <c r="A617">
        <v>611</v>
      </c>
      <c r="B617" s="9">
        <v>25</v>
      </c>
      <c r="C617">
        <v>2</v>
      </c>
    </row>
    <row r="618" spans="1:3" x14ac:dyDescent="0.2">
      <c r="A618">
        <v>612</v>
      </c>
      <c r="B618" s="9">
        <v>25</v>
      </c>
      <c r="C618">
        <v>2</v>
      </c>
    </row>
    <row r="619" spans="1:3" x14ac:dyDescent="0.2">
      <c r="A619">
        <v>613</v>
      </c>
      <c r="B619" s="9">
        <v>26</v>
      </c>
      <c r="C619">
        <v>2</v>
      </c>
    </row>
    <row r="620" spans="1:3" x14ac:dyDescent="0.2">
      <c r="A620">
        <v>614</v>
      </c>
      <c r="B620" s="9">
        <v>26</v>
      </c>
      <c r="C620">
        <v>2</v>
      </c>
    </row>
    <row r="621" spans="1:3" x14ac:dyDescent="0.2">
      <c r="A621">
        <v>615</v>
      </c>
      <c r="B621" s="9">
        <v>26</v>
      </c>
      <c r="C621">
        <v>2</v>
      </c>
    </row>
    <row r="622" spans="1:3" x14ac:dyDescent="0.2">
      <c r="A622">
        <v>616</v>
      </c>
      <c r="B622" s="9">
        <v>26</v>
      </c>
      <c r="C622">
        <v>2</v>
      </c>
    </row>
    <row r="623" spans="1:3" x14ac:dyDescent="0.2">
      <c r="A623">
        <v>617</v>
      </c>
      <c r="B623" s="9">
        <v>27</v>
      </c>
      <c r="C623">
        <v>2</v>
      </c>
    </row>
    <row r="624" spans="1:3" x14ac:dyDescent="0.2">
      <c r="A624">
        <v>618</v>
      </c>
      <c r="B624" s="9">
        <v>27</v>
      </c>
      <c r="C624">
        <v>2</v>
      </c>
    </row>
    <row r="625" spans="1:3" x14ac:dyDescent="0.2">
      <c r="A625">
        <v>619</v>
      </c>
      <c r="B625" s="9">
        <v>27</v>
      </c>
      <c r="C625">
        <v>2</v>
      </c>
    </row>
    <row r="626" spans="1:3" x14ac:dyDescent="0.2">
      <c r="A626">
        <v>620</v>
      </c>
      <c r="B626" s="9">
        <v>27</v>
      </c>
      <c r="C626">
        <v>2</v>
      </c>
    </row>
    <row r="627" spans="1:3" x14ac:dyDescent="0.2">
      <c r="A627">
        <v>621</v>
      </c>
      <c r="B627" s="9">
        <v>28</v>
      </c>
      <c r="C627">
        <v>2</v>
      </c>
    </row>
    <row r="628" spans="1:3" x14ac:dyDescent="0.2">
      <c r="A628">
        <v>622</v>
      </c>
      <c r="B628" s="9">
        <v>28</v>
      </c>
      <c r="C628">
        <v>2</v>
      </c>
    </row>
    <row r="629" spans="1:3" x14ac:dyDescent="0.2">
      <c r="A629">
        <v>623</v>
      </c>
      <c r="B629" s="9">
        <v>28</v>
      </c>
      <c r="C629">
        <v>2</v>
      </c>
    </row>
    <row r="630" spans="1:3" x14ac:dyDescent="0.2">
      <c r="A630">
        <v>624</v>
      </c>
      <c r="B630" s="9">
        <v>28</v>
      </c>
      <c r="C630">
        <v>2</v>
      </c>
    </row>
    <row r="631" spans="1:3" x14ac:dyDescent="0.2">
      <c r="A631">
        <v>625</v>
      </c>
      <c r="B631" s="9">
        <v>29</v>
      </c>
      <c r="C631">
        <v>2</v>
      </c>
    </row>
    <row r="632" spans="1:3" x14ac:dyDescent="0.2">
      <c r="A632">
        <v>626</v>
      </c>
      <c r="B632" s="9">
        <v>29</v>
      </c>
      <c r="C632">
        <v>2</v>
      </c>
    </row>
    <row r="633" spans="1:3" x14ac:dyDescent="0.2">
      <c r="A633">
        <v>627</v>
      </c>
      <c r="B633" s="9">
        <v>29</v>
      </c>
      <c r="C633">
        <v>2</v>
      </c>
    </row>
    <row r="634" spans="1:3" x14ac:dyDescent="0.2">
      <c r="A634">
        <v>628</v>
      </c>
      <c r="B634" s="9">
        <v>29</v>
      </c>
      <c r="C634">
        <v>2</v>
      </c>
    </row>
    <row r="635" spans="1:3" x14ac:dyDescent="0.2">
      <c r="A635">
        <v>629</v>
      </c>
      <c r="B635" s="9">
        <v>30</v>
      </c>
      <c r="C635">
        <v>2</v>
      </c>
    </row>
    <row r="636" spans="1:3" x14ac:dyDescent="0.2">
      <c r="A636">
        <v>630</v>
      </c>
      <c r="B636" s="9">
        <v>30</v>
      </c>
      <c r="C636">
        <v>2</v>
      </c>
    </row>
    <row r="637" spans="1:3" x14ac:dyDescent="0.2">
      <c r="A637">
        <v>631</v>
      </c>
      <c r="B637" s="9">
        <v>30</v>
      </c>
      <c r="C637">
        <v>2</v>
      </c>
    </row>
    <row r="638" spans="1:3" x14ac:dyDescent="0.2">
      <c r="A638">
        <v>632</v>
      </c>
      <c r="B638" s="9">
        <v>30</v>
      </c>
      <c r="C638">
        <v>2</v>
      </c>
    </row>
    <row r="639" spans="1:3" x14ac:dyDescent="0.2">
      <c r="A639">
        <v>633</v>
      </c>
      <c r="B639" s="9">
        <v>31</v>
      </c>
      <c r="C639">
        <v>2</v>
      </c>
    </row>
    <row r="640" spans="1:3" x14ac:dyDescent="0.2">
      <c r="A640">
        <v>634</v>
      </c>
      <c r="B640" s="9">
        <v>31</v>
      </c>
      <c r="C640">
        <v>2</v>
      </c>
    </row>
    <row r="641" spans="1:3" x14ac:dyDescent="0.2">
      <c r="A641">
        <v>635</v>
      </c>
      <c r="B641" s="9">
        <v>31</v>
      </c>
      <c r="C641">
        <v>2</v>
      </c>
    </row>
    <row r="642" spans="1:3" x14ac:dyDescent="0.2">
      <c r="A642">
        <v>636</v>
      </c>
      <c r="B642" s="9">
        <v>31</v>
      </c>
      <c r="C642">
        <v>2</v>
      </c>
    </row>
    <row r="643" spans="1:3" x14ac:dyDescent="0.2">
      <c r="A643">
        <v>637</v>
      </c>
      <c r="B643" s="9">
        <v>32</v>
      </c>
      <c r="C643">
        <v>2</v>
      </c>
    </row>
    <row r="644" spans="1:3" x14ac:dyDescent="0.2">
      <c r="A644">
        <v>638</v>
      </c>
      <c r="B644" s="9">
        <v>32</v>
      </c>
      <c r="C644">
        <v>2</v>
      </c>
    </row>
    <row r="645" spans="1:3" x14ac:dyDescent="0.2">
      <c r="A645">
        <v>639</v>
      </c>
      <c r="B645" s="9">
        <v>32</v>
      </c>
      <c r="C645">
        <v>2</v>
      </c>
    </row>
    <row r="646" spans="1:3" x14ac:dyDescent="0.2">
      <c r="A646">
        <v>640</v>
      </c>
      <c r="B646" s="9">
        <v>32</v>
      </c>
      <c r="C646">
        <v>2</v>
      </c>
    </row>
    <row r="647" spans="1:3" x14ac:dyDescent="0.2">
      <c r="A647">
        <v>641</v>
      </c>
      <c r="B647" s="9">
        <v>33</v>
      </c>
      <c r="C647">
        <v>2</v>
      </c>
    </row>
    <row r="648" spans="1:3" x14ac:dyDescent="0.2">
      <c r="A648">
        <v>642</v>
      </c>
      <c r="B648" s="9">
        <v>33</v>
      </c>
      <c r="C648">
        <v>2</v>
      </c>
    </row>
    <row r="649" spans="1:3" x14ac:dyDescent="0.2">
      <c r="A649">
        <v>643</v>
      </c>
      <c r="B649" s="9">
        <v>33</v>
      </c>
      <c r="C649">
        <v>2</v>
      </c>
    </row>
    <row r="650" spans="1:3" x14ac:dyDescent="0.2">
      <c r="A650">
        <v>644</v>
      </c>
      <c r="B650" s="9">
        <v>33</v>
      </c>
      <c r="C650">
        <v>2</v>
      </c>
    </row>
    <row r="651" spans="1:3" x14ac:dyDescent="0.2">
      <c r="A651">
        <v>645</v>
      </c>
      <c r="B651" s="9">
        <v>34</v>
      </c>
      <c r="C651">
        <v>2</v>
      </c>
    </row>
    <row r="652" spans="1:3" x14ac:dyDescent="0.2">
      <c r="A652">
        <v>646</v>
      </c>
      <c r="B652" s="9">
        <v>34</v>
      </c>
      <c r="C652">
        <v>2</v>
      </c>
    </row>
    <row r="653" spans="1:3" x14ac:dyDescent="0.2">
      <c r="A653">
        <v>647</v>
      </c>
      <c r="B653" s="9">
        <v>34</v>
      </c>
      <c r="C653">
        <v>2</v>
      </c>
    </row>
    <row r="654" spans="1:3" x14ac:dyDescent="0.2">
      <c r="A654">
        <v>648</v>
      </c>
      <c r="B654" s="9">
        <v>34</v>
      </c>
      <c r="C654">
        <v>2</v>
      </c>
    </row>
    <row r="655" spans="1:3" x14ac:dyDescent="0.2">
      <c r="A655">
        <v>649</v>
      </c>
      <c r="B655" s="9">
        <v>35</v>
      </c>
      <c r="C655">
        <v>2</v>
      </c>
    </row>
    <row r="656" spans="1:3" x14ac:dyDescent="0.2">
      <c r="A656">
        <v>650</v>
      </c>
      <c r="B656" s="9">
        <v>35</v>
      </c>
      <c r="C656">
        <v>2</v>
      </c>
    </row>
    <row r="657" spans="1:3" x14ac:dyDescent="0.2">
      <c r="A657">
        <v>651</v>
      </c>
      <c r="B657" s="9">
        <v>35</v>
      </c>
      <c r="C657">
        <v>2</v>
      </c>
    </row>
    <row r="658" spans="1:3" x14ac:dyDescent="0.2">
      <c r="A658">
        <v>652</v>
      </c>
      <c r="B658" s="9">
        <v>35</v>
      </c>
      <c r="C658">
        <v>2</v>
      </c>
    </row>
    <row r="659" spans="1:3" x14ac:dyDescent="0.2">
      <c r="A659">
        <v>653</v>
      </c>
      <c r="B659" s="9">
        <v>36</v>
      </c>
      <c r="C659">
        <v>2</v>
      </c>
    </row>
    <row r="660" spans="1:3" x14ac:dyDescent="0.2">
      <c r="A660">
        <v>654</v>
      </c>
      <c r="B660" s="9">
        <v>36</v>
      </c>
      <c r="C660">
        <v>2</v>
      </c>
    </row>
    <row r="661" spans="1:3" x14ac:dyDescent="0.2">
      <c r="A661">
        <v>655</v>
      </c>
      <c r="B661" s="9">
        <v>36</v>
      </c>
      <c r="C661">
        <v>2</v>
      </c>
    </row>
    <row r="662" spans="1:3" x14ac:dyDescent="0.2">
      <c r="A662">
        <v>656</v>
      </c>
      <c r="B662" s="9">
        <v>36</v>
      </c>
      <c r="C662">
        <v>2</v>
      </c>
    </row>
    <row r="663" spans="1:3" x14ac:dyDescent="0.2">
      <c r="A663">
        <v>657</v>
      </c>
      <c r="B663" s="9">
        <v>37</v>
      </c>
      <c r="C663">
        <v>2</v>
      </c>
    </row>
    <row r="664" spans="1:3" x14ac:dyDescent="0.2">
      <c r="A664">
        <v>658</v>
      </c>
      <c r="B664" s="9">
        <v>37</v>
      </c>
      <c r="C664">
        <v>2</v>
      </c>
    </row>
    <row r="665" spans="1:3" x14ac:dyDescent="0.2">
      <c r="A665">
        <v>659</v>
      </c>
      <c r="B665" s="9">
        <v>37</v>
      </c>
      <c r="C665">
        <v>2</v>
      </c>
    </row>
    <row r="666" spans="1:3" x14ac:dyDescent="0.2">
      <c r="A666">
        <v>660</v>
      </c>
      <c r="B666" s="9">
        <v>37.342857142857099</v>
      </c>
      <c r="C666">
        <v>2</v>
      </c>
    </row>
    <row r="667" spans="1:3" x14ac:dyDescent="0.2">
      <c r="A667">
        <v>661</v>
      </c>
      <c r="B667" s="9">
        <v>38</v>
      </c>
      <c r="C667">
        <v>2</v>
      </c>
    </row>
    <row r="668" spans="1:3" x14ac:dyDescent="0.2">
      <c r="A668">
        <v>662</v>
      </c>
      <c r="B668" s="9">
        <v>38</v>
      </c>
      <c r="C668">
        <v>2</v>
      </c>
    </row>
    <row r="669" spans="1:3" x14ac:dyDescent="0.2">
      <c r="A669">
        <v>663</v>
      </c>
      <c r="B669" s="9">
        <v>38</v>
      </c>
      <c r="C669">
        <v>2</v>
      </c>
    </row>
    <row r="670" spans="1:3" x14ac:dyDescent="0.2">
      <c r="A670">
        <v>664</v>
      </c>
      <c r="B670" s="9">
        <v>38</v>
      </c>
      <c r="C670">
        <v>2</v>
      </c>
    </row>
    <row r="671" spans="1:3" x14ac:dyDescent="0.2">
      <c r="A671">
        <v>665</v>
      </c>
      <c r="B671" s="9">
        <v>39</v>
      </c>
      <c r="C671">
        <v>2</v>
      </c>
    </row>
    <row r="672" spans="1:3" x14ac:dyDescent="0.2">
      <c r="A672">
        <v>666</v>
      </c>
      <c r="B672" s="9">
        <v>39</v>
      </c>
      <c r="C672">
        <v>2</v>
      </c>
    </row>
    <row r="673" spans="1:3" x14ac:dyDescent="0.2">
      <c r="A673">
        <v>667</v>
      </c>
      <c r="B673" s="9">
        <v>39</v>
      </c>
      <c r="C673">
        <v>2</v>
      </c>
    </row>
    <row r="674" spans="1:3" x14ac:dyDescent="0.2">
      <c r="A674">
        <v>668</v>
      </c>
      <c r="B674" s="9">
        <v>39</v>
      </c>
      <c r="C674">
        <v>2</v>
      </c>
    </row>
    <row r="675" spans="1:3" x14ac:dyDescent="0.2">
      <c r="A675">
        <v>669</v>
      </c>
      <c r="B675" s="9">
        <v>40</v>
      </c>
      <c r="C675">
        <v>2</v>
      </c>
    </row>
    <row r="676" spans="1:3" x14ac:dyDescent="0.2">
      <c r="A676">
        <v>670</v>
      </c>
      <c r="B676" s="9">
        <v>40</v>
      </c>
      <c r="C676">
        <v>2</v>
      </c>
    </row>
    <row r="677" spans="1:3" x14ac:dyDescent="0.2">
      <c r="A677">
        <v>671</v>
      </c>
      <c r="B677" s="9">
        <v>40</v>
      </c>
      <c r="C677">
        <v>2</v>
      </c>
    </row>
    <row r="678" spans="1:3" x14ac:dyDescent="0.2">
      <c r="A678">
        <v>672</v>
      </c>
      <c r="B678" s="9">
        <v>40</v>
      </c>
      <c r="C678">
        <v>2</v>
      </c>
    </row>
    <row r="679" spans="1:3" x14ac:dyDescent="0.2">
      <c r="A679">
        <v>673</v>
      </c>
      <c r="B679" s="9">
        <v>41</v>
      </c>
      <c r="C679">
        <v>2</v>
      </c>
    </row>
    <row r="680" spans="1:3" x14ac:dyDescent="0.2">
      <c r="A680">
        <v>674</v>
      </c>
      <c r="B680" s="9">
        <v>41</v>
      </c>
      <c r="C680">
        <v>2</v>
      </c>
    </row>
    <row r="681" spans="1:3" x14ac:dyDescent="0.2">
      <c r="A681">
        <v>675</v>
      </c>
      <c r="B681" s="9">
        <v>41</v>
      </c>
      <c r="C681">
        <v>2</v>
      </c>
    </row>
    <row r="682" spans="1:3" x14ac:dyDescent="0.2">
      <c r="A682">
        <v>676</v>
      </c>
      <c r="B682" s="9">
        <v>41</v>
      </c>
      <c r="C682">
        <v>2</v>
      </c>
    </row>
    <row r="683" spans="1:3" x14ac:dyDescent="0.2">
      <c r="A683">
        <v>677</v>
      </c>
      <c r="B683" s="9">
        <v>42</v>
      </c>
      <c r="C683">
        <v>2</v>
      </c>
    </row>
    <row r="684" spans="1:3" x14ac:dyDescent="0.2">
      <c r="A684">
        <v>678</v>
      </c>
      <c r="B684" s="9">
        <v>42</v>
      </c>
      <c r="C684">
        <v>2</v>
      </c>
    </row>
    <row r="685" spans="1:3" x14ac:dyDescent="0.2">
      <c r="A685">
        <v>679</v>
      </c>
      <c r="B685" s="9">
        <v>42</v>
      </c>
      <c r="C685">
        <v>2</v>
      </c>
    </row>
    <row r="686" spans="1:3" x14ac:dyDescent="0.2">
      <c r="A686">
        <v>680</v>
      </c>
      <c r="B686" s="9">
        <v>42</v>
      </c>
      <c r="C686">
        <v>2</v>
      </c>
    </row>
    <row r="687" spans="1:3" x14ac:dyDescent="0.2">
      <c r="A687">
        <v>681</v>
      </c>
      <c r="B687" s="9">
        <v>43</v>
      </c>
      <c r="C687">
        <v>2</v>
      </c>
    </row>
    <row r="688" spans="1:3" x14ac:dyDescent="0.2">
      <c r="A688">
        <v>682</v>
      </c>
      <c r="B688" s="9">
        <v>43</v>
      </c>
      <c r="C688">
        <v>2</v>
      </c>
    </row>
    <row r="689" spans="1:3" x14ac:dyDescent="0.2">
      <c r="A689">
        <v>683</v>
      </c>
      <c r="B689" s="9">
        <v>43</v>
      </c>
      <c r="C689">
        <v>2</v>
      </c>
    </row>
    <row r="690" spans="1:3" x14ac:dyDescent="0.2">
      <c r="A690">
        <v>684</v>
      </c>
      <c r="B690" s="9">
        <v>43</v>
      </c>
      <c r="C690">
        <v>2</v>
      </c>
    </row>
    <row r="691" spans="1:3" x14ac:dyDescent="0.2">
      <c r="A691">
        <v>685</v>
      </c>
      <c r="B691" s="9">
        <v>44</v>
      </c>
      <c r="C691">
        <v>2</v>
      </c>
    </row>
    <row r="692" spans="1:3" x14ac:dyDescent="0.2">
      <c r="A692">
        <v>686</v>
      </c>
      <c r="B692" s="9">
        <v>44</v>
      </c>
      <c r="C692">
        <v>2</v>
      </c>
    </row>
    <row r="693" spans="1:3" x14ac:dyDescent="0.2">
      <c r="A693">
        <v>687</v>
      </c>
      <c r="B693" s="9">
        <v>44</v>
      </c>
      <c r="C693">
        <v>2</v>
      </c>
    </row>
    <row r="694" spans="1:3" x14ac:dyDescent="0.2">
      <c r="A694">
        <v>688</v>
      </c>
      <c r="B694" s="9">
        <v>44</v>
      </c>
      <c r="C694">
        <v>2</v>
      </c>
    </row>
    <row r="695" spans="1:3" x14ac:dyDescent="0.2">
      <c r="A695">
        <v>689</v>
      </c>
      <c r="B695" s="9">
        <v>45</v>
      </c>
      <c r="C695">
        <v>2</v>
      </c>
    </row>
    <row r="696" spans="1:3" x14ac:dyDescent="0.2">
      <c r="A696">
        <v>690</v>
      </c>
      <c r="B696" s="9">
        <v>45</v>
      </c>
      <c r="C696">
        <v>2</v>
      </c>
    </row>
    <row r="697" spans="1:3" x14ac:dyDescent="0.2">
      <c r="A697">
        <v>691</v>
      </c>
      <c r="B697" s="9">
        <v>45</v>
      </c>
      <c r="C697">
        <v>2</v>
      </c>
    </row>
    <row r="698" spans="1:3" x14ac:dyDescent="0.2">
      <c r="A698">
        <v>692</v>
      </c>
      <c r="B698" s="9">
        <v>45</v>
      </c>
      <c r="C698">
        <v>2</v>
      </c>
    </row>
    <row r="699" spans="1:3" x14ac:dyDescent="0.2">
      <c r="A699">
        <v>693</v>
      </c>
      <c r="B699" s="9">
        <v>46</v>
      </c>
      <c r="C699">
        <v>2</v>
      </c>
    </row>
    <row r="700" spans="1:3" x14ac:dyDescent="0.2">
      <c r="A700">
        <v>694</v>
      </c>
      <c r="B700" s="9">
        <v>46</v>
      </c>
      <c r="C700">
        <v>2</v>
      </c>
    </row>
    <row r="701" spans="1:3" x14ac:dyDescent="0.2">
      <c r="A701">
        <v>695</v>
      </c>
      <c r="B701" s="9">
        <v>46</v>
      </c>
      <c r="C701">
        <v>2</v>
      </c>
    </row>
    <row r="702" spans="1:3" x14ac:dyDescent="0.2">
      <c r="A702">
        <v>696</v>
      </c>
      <c r="B702" s="9">
        <v>46</v>
      </c>
      <c r="C702">
        <v>2</v>
      </c>
    </row>
    <row r="703" spans="1:3" x14ac:dyDescent="0.2">
      <c r="A703">
        <v>697</v>
      </c>
      <c r="B703" s="9">
        <v>47</v>
      </c>
      <c r="C703">
        <v>2</v>
      </c>
    </row>
    <row r="704" spans="1:3" x14ac:dyDescent="0.2">
      <c r="A704">
        <v>698</v>
      </c>
      <c r="B704" s="9">
        <v>47</v>
      </c>
      <c r="C704">
        <v>2</v>
      </c>
    </row>
    <row r="705" spans="1:3" x14ac:dyDescent="0.2">
      <c r="A705">
        <v>699</v>
      </c>
      <c r="B705" s="9">
        <v>47</v>
      </c>
      <c r="C705">
        <v>2</v>
      </c>
    </row>
    <row r="706" spans="1:3" x14ac:dyDescent="0.2">
      <c r="A706">
        <v>700</v>
      </c>
      <c r="B706" s="9">
        <v>47</v>
      </c>
      <c r="C706">
        <v>2</v>
      </c>
    </row>
    <row r="707" spans="1:3" x14ac:dyDescent="0.2">
      <c r="A707">
        <v>701</v>
      </c>
      <c r="B707" s="9">
        <v>48</v>
      </c>
      <c r="C707">
        <v>2</v>
      </c>
    </row>
    <row r="708" spans="1:3" x14ac:dyDescent="0.2">
      <c r="A708">
        <v>702</v>
      </c>
      <c r="B708" s="9">
        <v>48</v>
      </c>
      <c r="C708">
        <v>2</v>
      </c>
    </row>
    <row r="709" spans="1:3" x14ac:dyDescent="0.2">
      <c r="A709">
        <v>703</v>
      </c>
      <c r="B709" s="9">
        <v>48</v>
      </c>
      <c r="C709">
        <v>2</v>
      </c>
    </row>
    <row r="710" spans="1:3" x14ac:dyDescent="0.2">
      <c r="A710">
        <v>704</v>
      </c>
      <c r="B710" s="9">
        <v>48</v>
      </c>
      <c r="C710">
        <v>2</v>
      </c>
    </row>
    <row r="711" spans="1:3" x14ac:dyDescent="0.2">
      <c r="A711">
        <v>705</v>
      </c>
      <c r="B711" s="9">
        <v>49</v>
      </c>
      <c r="C711">
        <v>2</v>
      </c>
    </row>
    <row r="712" spans="1:3" x14ac:dyDescent="0.2">
      <c r="A712">
        <v>706</v>
      </c>
      <c r="B712" s="9">
        <v>49</v>
      </c>
      <c r="C712">
        <v>2</v>
      </c>
    </row>
    <row r="713" spans="1:3" x14ac:dyDescent="0.2">
      <c r="A713">
        <v>707</v>
      </c>
      <c r="B713" s="9">
        <v>49</v>
      </c>
      <c r="C713">
        <v>2</v>
      </c>
    </row>
    <row r="714" spans="1:3" x14ac:dyDescent="0.2">
      <c r="A714">
        <v>708</v>
      </c>
      <c r="B714" s="9">
        <v>49</v>
      </c>
      <c r="C714">
        <v>2</v>
      </c>
    </row>
    <row r="715" spans="1:3" x14ac:dyDescent="0.2">
      <c r="A715">
        <v>709</v>
      </c>
      <c r="B715" s="9">
        <v>50</v>
      </c>
      <c r="C715">
        <v>2</v>
      </c>
    </row>
    <row r="716" spans="1:3" x14ac:dyDescent="0.2">
      <c r="A716">
        <v>710</v>
      </c>
      <c r="B716" s="9">
        <v>50</v>
      </c>
      <c r="C716">
        <v>2</v>
      </c>
    </row>
    <row r="717" spans="1:3" x14ac:dyDescent="0.2">
      <c r="A717">
        <v>711</v>
      </c>
      <c r="B717" s="9">
        <v>50</v>
      </c>
      <c r="C717">
        <v>2</v>
      </c>
    </row>
    <row r="718" spans="1:3" x14ac:dyDescent="0.2">
      <c r="A718">
        <v>712</v>
      </c>
      <c r="B718" s="9">
        <v>50</v>
      </c>
      <c r="C718">
        <v>2</v>
      </c>
    </row>
    <row r="719" spans="1:3" x14ac:dyDescent="0.2">
      <c r="A719">
        <v>713</v>
      </c>
      <c r="B719" s="9">
        <v>51</v>
      </c>
      <c r="C719">
        <v>2</v>
      </c>
    </row>
    <row r="720" spans="1:3" x14ac:dyDescent="0.2">
      <c r="A720">
        <v>714</v>
      </c>
      <c r="B720" s="9">
        <v>51</v>
      </c>
      <c r="C720">
        <v>2</v>
      </c>
    </row>
    <row r="721" spans="1:3" x14ac:dyDescent="0.2">
      <c r="A721">
        <v>715</v>
      </c>
      <c r="B721" s="9">
        <v>51</v>
      </c>
      <c r="C721">
        <v>2</v>
      </c>
    </row>
    <row r="722" spans="1:3" x14ac:dyDescent="0.2">
      <c r="A722">
        <v>716</v>
      </c>
      <c r="B722" s="9">
        <v>51</v>
      </c>
      <c r="C722">
        <v>2</v>
      </c>
    </row>
    <row r="723" spans="1:3" x14ac:dyDescent="0.2">
      <c r="A723">
        <v>717</v>
      </c>
      <c r="B723" s="9">
        <v>52</v>
      </c>
      <c r="C723">
        <v>2</v>
      </c>
    </row>
    <row r="724" spans="1:3" x14ac:dyDescent="0.2">
      <c r="A724">
        <v>718</v>
      </c>
      <c r="B724" s="9">
        <v>52</v>
      </c>
      <c r="C724">
        <v>2</v>
      </c>
    </row>
    <row r="725" spans="1:3" x14ac:dyDescent="0.2">
      <c r="A725">
        <v>719</v>
      </c>
      <c r="B725" s="9">
        <v>52</v>
      </c>
      <c r="C725">
        <v>2</v>
      </c>
    </row>
    <row r="726" spans="1:3" x14ac:dyDescent="0.2">
      <c r="A726">
        <v>720</v>
      </c>
      <c r="B726" s="9">
        <v>52</v>
      </c>
      <c r="C726">
        <v>2</v>
      </c>
    </row>
    <row r="727" spans="1:3" x14ac:dyDescent="0.2">
      <c r="A727">
        <v>721</v>
      </c>
      <c r="B727" s="9">
        <v>53</v>
      </c>
      <c r="C727">
        <v>2</v>
      </c>
    </row>
    <row r="728" spans="1:3" x14ac:dyDescent="0.2">
      <c r="A728">
        <v>722</v>
      </c>
      <c r="B728" s="9">
        <v>53</v>
      </c>
      <c r="C728">
        <v>2</v>
      </c>
    </row>
    <row r="729" spans="1:3" x14ac:dyDescent="0.2">
      <c r="A729">
        <v>723</v>
      </c>
      <c r="B729" s="9">
        <v>53</v>
      </c>
      <c r="C729">
        <v>2</v>
      </c>
    </row>
    <row r="730" spans="1:3" x14ac:dyDescent="0.2">
      <c r="A730">
        <v>724</v>
      </c>
      <c r="B730" s="9">
        <v>53</v>
      </c>
      <c r="C730">
        <v>2</v>
      </c>
    </row>
    <row r="731" spans="1:3" x14ac:dyDescent="0.2">
      <c r="A731">
        <v>725</v>
      </c>
      <c r="B731" s="9">
        <v>54</v>
      </c>
      <c r="C731">
        <v>2</v>
      </c>
    </row>
    <row r="732" spans="1:3" x14ac:dyDescent="0.2">
      <c r="A732">
        <v>726</v>
      </c>
      <c r="B732" s="9">
        <v>54</v>
      </c>
      <c r="C732">
        <v>2</v>
      </c>
    </row>
    <row r="733" spans="1:3" x14ac:dyDescent="0.2">
      <c r="A733">
        <v>727</v>
      </c>
      <c r="B733" s="9">
        <v>54</v>
      </c>
      <c r="C733">
        <v>2</v>
      </c>
    </row>
    <row r="734" spans="1:3" x14ac:dyDescent="0.2">
      <c r="A734">
        <v>728</v>
      </c>
      <c r="B734" s="9">
        <v>54</v>
      </c>
      <c r="C734">
        <v>2</v>
      </c>
    </row>
    <row r="735" spans="1:3" x14ac:dyDescent="0.2">
      <c r="A735">
        <v>729</v>
      </c>
      <c r="B735" s="9">
        <v>55</v>
      </c>
      <c r="C735">
        <v>2</v>
      </c>
    </row>
    <row r="736" spans="1:3" x14ac:dyDescent="0.2">
      <c r="A736">
        <v>730</v>
      </c>
      <c r="B736" s="9">
        <v>55</v>
      </c>
      <c r="C736">
        <v>2</v>
      </c>
    </row>
    <row r="737" spans="1:3" x14ac:dyDescent="0.2">
      <c r="A737">
        <v>731</v>
      </c>
      <c r="B737" s="9">
        <v>55</v>
      </c>
      <c r="C737">
        <v>2</v>
      </c>
    </row>
    <row r="738" spans="1:3" x14ac:dyDescent="0.2">
      <c r="A738">
        <v>732</v>
      </c>
      <c r="B738" s="9">
        <v>55</v>
      </c>
      <c r="C738">
        <v>2</v>
      </c>
    </row>
    <row r="739" spans="1:3" x14ac:dyDescent="0.2">
      <c r="A739">
        <v>733</v>
      </c>
      <c r="B739" s="9">
        <v>56</v>
      </c>
      <c r="C739">
        <v>2</v>
      </c>
    </row>
    <row r="740" spans="1:3" x14ac:dyDescent="0.2">
      <c r="A740">
        <v>734</v>
      </c>
      <c r="B740" s="9">
        <v>56</v>
      </c>
      <c r="C740">
        <v>2</v>
      </c>
    </row>
    <row r="741" spans="1:3" x14ac:dyDescent="0.2">
      <c r="A741">
        <v>735</v>
      </c>
      <c r="B741" s="9">
        <v>56</v>
      </c>
      <c r="C741">
        <v>2</v>
      </c>
    </row>
    <row r="742" spans="1:3" x14ac:dyDescent="0.2">
      <c r="A742">
        <v>736</v>
      </c>
      <c r="B742" s="9">
        <v>56</v>
      </c>
      <c r="C742">
        <v>2</v>
      </c>
    </row>
    <row r="743" spans="1:3" x14ac:dyDescent="0.2">
      <c r="A743">
        <v>737</v>
      </c>
      <c r="B743" s="9">
        <v>57</v>
      </c>
      <c r="C743">
        <v>2</v>
      </c>
    </row>
    <row r="744" spans="1:3" x14ac:dyDescent="0.2">
      <c r="A744">
        <v>738</v>
      </c>
      <c r="B744" s="9">
        <v>57</v>
      </c>
      <c r="C744">
        <v>2</v>
      </c>
    </row>
    <row r="745" spans="1:3" x14ac:dyDescent="0.2">
      <c r="A745">
        <v>739</v>
      </c>
      <c r="B745" s="9">
        <v>57</v>
      </c>
      <c r="C745">
        <v>2</v>
      </c>
    </row>
    <row r="746" spans="1:3" x14ac:dyDescent="0.2">
      <c r="A746">
        <v>740</v>
      </c>
      <c r="B746" s="9">
        <v>57</v>
      </c>
      <c r="C746">
        <v>2</v>
      </c>
    </row>
    <row r="747" spans="1:3" x14ac:dyDescent="0.2">
      <c r="A747">
        <v>741</v>
      </c>
      <c r="B747" s="9">
        <v>58</v>
      </c>
      <c r="C747">
        <v>2</v>
      </c>
    </row>
    <row r="748" spans="1:3" x14ac:dyDescent="0.2">
      <c r="A748">
        <v>742</v>
      </c>
      <c r="B748" s="9">
        <v>58</v>
      </c>
      <c r="C748">
        <v>2</v>
      </c>
    </row>
    <row r="749" spans="1:3" x14ac:dyDescent="0.2">
      <c r="A749">
        <v>743</v>
      </c>
      <c r="B749" s="9">
        <v>58</v>
      </c>
      <c r="C749">
        <v>2</v>
      </c>
    </row>
    <row r="750" spans="1:3" x14ac:dyDescent="0.2">
      <c r="A750">
        <v>744</v>
      </c>
      <c r="B750" s="9">
        <v>58</v>
      </c>
      <c r="C750">
        <v>2</v>
      </c>
    </row>
    <row r="751" spans="1:3" x14ac:dyDescent="0.2">
      <c r="A751">
        <v>745</v>
      </c>
      <c r="B751" s="9">
        <v>59</v>
      </c>
      <c r="C751">
        <v>2</v>
      </c>
    </row>
    <row r="752" spans="1:3" x14ac:dyDescent="0.2">
      <c r="A752">
        <v>746</v>
      </c>
      <c r="B752" s="9">
        <v>59</v>
      </c>
      <c r="C752">
        <v>2</v>
      </c>
    </row>
    <row r="753" spans="1:3" x14ac:dyDescent="0.2">
      <c r="A753">
        <v>747</v>
      </c>
      <c r="B753" s="9">
        <v>59</v>
      </c>
      <c r="C753">
        <v>2</v>
      </c>
    </row>
    <row r="754" spans="1:3" x14ac:dyDescent="0.2">
      <c r="A754">
        <v>748</v>
      </c>
      <c r="B754" s="9">
        <v>59</v>
      </c>
      <c r="C754">
        <v>2</v>
      </c>
    </row>
    <row r="755" spans="1:3" x14ac:dyDescent="0.2">
      <c r="A755">
        <v>749</v>
      </c>
      <c r="B755" s="9">
        <v>60</v>
      </c>
      <c r="C755">
        <v>2</v>
      </c>
    </row>
    <row r="756" spans="1:3" x14ac:dyDescent="0.2">
      <c r="A756">
        <v>750</v>
      </c>
      <c r="B756" s="9">
        <v>60</v>
      </c>
      <c r="C756">
        <v>2</v>
      </c>
    </row>
    <row r="757" spans="1:3" x14ac:dyDescent="0.2">
      <c r="A757">
        <v>751</v>
      </c>
      <c r="B757" s="9">
        <v>60</v>
      </c>
      <c r="C757">
        <v>2</v>
      </c>
    </row>
    <row r="758" spans="1:3" x14ac:dyDescent="0.2">
      <c r="A758">
        <v>752</v>
      </c>
      <c r="B758" s="9">
        <v>60</v>
      </c>
      <c r="C758">
        <v>2</v>
      </c>
    </row>
    <row r="759" spans="1:3" x14ac:dyDescent="0.2">
      <c r="A759">
        <v>753</v>
      </c>
      <c r="B759" s="9">
        <v>61</v>
      </c>
      <c r="C759">
        <v>2</v>
      </c>
    </row>
    <row r="760" spans="1:3" x14ac:dyDescent="0.2">
      <c r="A760">
        <v>754</v>
      </c>
      <c r="B760" s="9">
        <v>61</v>
      </c>
      <c r="C760">
        <v>2</v>
      </c>
    </row>
    <row r="761" spans="1:3" x14ac:dyDescent="0.2">
      <c r="A761">
        <v>755</v>
      </c>
      <c r="B761" s="9">
        <v>61</v>
      </c>
      <c r="C761">
        <v>2</v>
      </c>
    </row>
    <row r="762" spans="1:3" x14ac:dyDescent="0.2">
      <c r="A762">
        <v>756</v>
      </c>
      <c r="B762" s="9">
        <v>61</v>
      </c>
      <c r="C762">
        <v>2</v>
      </c>
    </row>
    <row r="763" spans="1:3" x14ac:dyDescent="0.2">
      <c r="A763">
        <v>757</v>
      </c>
      <c r="B763" s="9">
        <v>62</v>
      </c>
      <c r="C763">
        <v>2</v>
      </c>
    </row>
    <row r="764" spans="1:3" x14ac:dyDescent="0.2">
      <c r="A764">
        <v>758</v>
      </c>
      <c r="B764" s="9">
        <v>62</v>
      </c>
      <c r="C764">
        <v>2</v>
      </c>
    </row>
    <row r="765" spans="1:3" x14ac:dyDescent="0.2">
      <c r="A765">
        <v>759</v>
      </c>
      <c r="B765" s="9">
        <v>62</v>
      </c>
      <c r="C765">
        <v>2</v>
      </c>
    </row>
    <row r="766" spans="1:3" x14ac:dyDescent="0.2">
      <c r="A766">
        <v>760</v>
      </c>
      <c r="B766" s="9">
        <v>62</v>
      </c>
      <c r="C766">
        <v>2</v>
      </c>
    </row>
    <row r="767" spans="1:3" x14ac:dyDescent="0.2">
      <c r="A767">
        <v>761</v>
      </c>
      <c r="B767" s="9">
        <v>63</v>
      </c>
      <c r="C767">
        <v>2</v>
      </c>
    </row>
    <row r="768" spans="1:3" x14ac:dyDescent="0.2">
      <c r="A768">
        <v>762</v>
      </c>
      <c r="B768" s="9">
        <v>63</v>
      </c>
      <c r="C768">
        <v>2</v>
      </c>
    </row>
    <row r="769" spans="1:3" x14ac:dyDescent="0.2">
      <c r="A769">
        <v>763</v>
      </c>
      <c r="B769" s="9">
        <v>63</v>
      </c>
      <c r="C769">
        <v>2</v>
      </c>
    </row>
    <row r="770" spans="1:3" x14ac:dyDescent="0.2">
      <c r="A770">
        <v>764</v>
      </c>
      <c r="B770" s="9">
        <v>63</v>
      </c>
      <c r="C770">
        <v>2</v>
      </c>
    </row>
    <row r="771" spans="1:3" x14ac:dyDescent="0.2">
      <c r="A771">
        <v>765</v>
      </c>
      <c r="B771" s="9">
        <v>64</v>
      </c>
      <c r="C771">
        <v>2</v>
      </c>
    </row>
    <row r="772" spans="1:3" x14ac:dyDescent="0.2">
      <c r="A772">
        <v>766</v>
      </c>
      <c r="B772" s="9">
        <v>64</v>
      </c>
      <c r="C772">
        <v>2</v>
      </c>
    </row>
    <row r="773" spans="1:3" x14ac:dyDescent="0.2">
      <c r="A773">
        <v>767</v>
      </c>
      <c r="B773" s="9">
        <v>64</v>
      </c>
      <c r="C773">
        <v>2</v>
      </c>
    </row>
    <row r="774" spans="1:3" x14ac:dyDescent="0.2">
      <c r="A774">
        <v>768</v>
      </c>
      <c r="B774" s="9">
        <v>64</v>
      </c>
      <c r="C774">
        <v>2</v>
      </c>
    </row>
    <row r="775" spans="1:3" x14ac:dyDescent="0.2">
      <c r="A775">
        <v>769</v>
      </c>
      <c r="B775" s="9">
        <v>1</v>
      </c>
      <c r="C775">
        <v>3</v>
      </c>
    </row>
    <row r="776" spans="1:3" x14ac:dyDescent="0.2">
      <c r="A776">
        <v>770</v>
      </c>
      <c r="B776" s="9">
        <v>1</v>
      </c>
      <c r="C776">
        <v>3</v>
      </c>
    </row>
    <row r="777" spans="1:3" x14ac:dyDescent="0.2">
      <c r="A777">
        <v>771</v>
      </c>
      <c r="B777" s="9">
        <v>1</v>
      </c>
      <c r="C777">
        <v>3</v>
      </c>
    </row>
    <row r="778" spans="1:3" x14ac:dyDescent="0.2">
      <c r="A778">
        <v>772</v>
      </c>
      <c r="B778" s="9">
        <v>1</v>
      </c>
      <c r="C778">
        <v>3</v>
      </c>
    </row>
    <row r="779" spans="1:3" x14ac:dyDescent="0.2">
      <c r="A779">
        <v>773</v>
      </c>
      <c r="B779" s="9">
        <v>2</v>
      </c>
      <c r="C779">
        <v>3</v>
      </c>
    </row>
    <row r="780" spans="1:3" x14ac:dyDescent="0.2">
      <c r="A780">
        <v>774</v>
      </c>
      <c r="B780" s="9">
        <v>2</v>
      </c>
      <c r="C780">
        <v>3</v>
      </c>
    </row>
    <row r="781" spans="1:3" x14ac:dyDescent="0.2">
      <c r="A781">
        <v>775</v>
      </c>
      <c r="B781" s="9">
        <v>2</v>
      </c>
      <c r="C781">
        <v>3</v>
      </c>
    </row>
    <row r="782" spans="1:3" x14ac:dyDescent="0.2">
      <c r="A782">
        <v>776</v>
      </c>
      <c r="B782" s="9">
        <v>2</v>
      </c>
      <c r="C782">
        <v>3</v>
      </c>
    </row>
    <row r="783" spans="1:3" x14ac:dyDescent="0.2">
      <c r="A783">
        <v>777</v>
      </c>
      <c r="B783" s="9">
        <v>3</v>
      </c>
      <c r="C783">
        <v>3</v>
      </c>
    </row>
    <row r="784" spans="1:3" x14ac:dyDescent="0.2">
      <c r="A784">
        <v>778</v>
      </c>
      <c r="B784" s="9">
        <v>3</v>
      </c>
      <c r="C784">
        <v>3</v>
      </c>
    </row>
    <row r="785" spans="1:3" x14ac:dyDescent="0.2">
      <c r="A785">
        <v>779</v>
      </c>
      <c r="B785" s="9">
        <v>3</v>
      </c>
      <c r="C785">
        <v>3</v>
      </c>
    </row>
    <row r="786" spans="1:3" x14ac:dyDescent="0.2">
      <c r="A786">
        <v>780</v>
      </c>
      <c r="B786" s="9">
        <v>3</v>
      </c>
      <c r="C786">
        <v>3</v>
      </c>
    </row>
    <row r="787" spans="1:3" x14ac:dyDescent="0.2">
      <c r="A787">
        <v>781</v>
      </c>
      <c r="B787" s="9">
        <v>4</v>
      </c>
      <c r="C787">
        <v>3</v>
      </c>
    </row>
    <row r="788" spans="1:3" x14ac:dyDescent="0.2">
      <c r="A788">
        <v>782</v>
      </c>
      <c r="B788" s="9">
        <v>3.5476190476190399</v>
      </c>
      <c r="C788">
        <v>3</v>
      </c>
    </row>
    <row r="789" spans="1:3" x14ac:dyDescent="0.2">
      <c r="A789">
        <v>783</v>
      </c>
      <c r="B789" s="9">
        <v>3.9020979020978999</v>
      </c>
      <c r="C789">
        <v>3</v>
      </c>
    </row>
    <row r="790" spans="1:3" x14ac:dyDescent="0.2">
      <c r="A790">
        <v>784</v>
      </c>
      <c r="B790" s="9">
        <v>4.1258741258741303</v>
      </c>
      <c r="C790">
        <v>3</v>
      </c>
    </row>
    <row r="791" spans="1:3" x14ac:dyDescent="0.2">
      <c r="A791">
        <v>785</v>
      </c>
      <c r="B791" s="9">
        <v>5</v>
      </c>
      <c r="C791">
        <v>3</v>
      </c>
    </row>
    <row r="792" spans="1:3" x14ac:dyDescent="0.2">
      <c r="A792">
        <v>786</v>
      </c>
      <c r="B792" s="9">
        <v>4.5734265734265698</v>
      </c>
      <c r="C792">
        <v>3</v>
      </c>
    </row>
    <row r="793" spans="1:3" x14ac:dyDescent="0.2">
      <c r="A793">
        <v>787</v>
      </c>
      <c r="B793" s="9">
        <v>4.7972027972028002</v>
      </c>
      <c r="C793">
        <v>3</v>
      </c>
    </row>
    <row r="794" spans="1:3" x14ac:dyDescent="0.2">
      <c r="A794">
        <v>788</v>
      </c>
      <c r="B794" s="9">
        <v>5</v>
      </c>
      <c r="C794">
        <v>3</v>
      </c>
    </row>
    <row r="795" spans="1:3" x14ac:dyDescent="0.2">
      <c r="A795">
        <v>789</v>
      </c>
      <c r="B795" s="9">
        <v>6</v>
      </c>
      <c r="C795">
        <v>3</v>
      </c>
    </row>
    <row r="796" spans="1:3" x14ac:dyDescent="0.2">
      <c r="A796">
        <v>790</v>
      </c>
      <c r="B796" s="9">
        <v>6</v>
      </c>
      <c r="C796">
        <v>3</v>
      </c>
    </row>
    <row r="797" spans="1:3" x14ac:dyDescent="0.2">
      <c r="A797">
        <v>791</v>
      </c>
      <c r="B797" s="9">
        <v>6</v>
      </c>
      <c r="C797">
        <v>3</v>
      </c>
    </row>
    <row r="798" spans="1:3" x14ac:dyDescent="0.2">
      <c r="A798">
        <v>792</v>
      </c>
      <c r="B798" s="9">
        <v>6</v>
      </c>
      <c r="C798">
        <v>3</v>
      </c>
    </row>
    <row r="799" spans="1:3" x14ac:dyDescent="0.2">
      <c r="A799">
        <v>793</v>
      </c>
      <c r="B799" s="9">
        <v>7</v>
      </c>
      <c r="C799">
        <v>3</v>
      </c>
    </row>
    <row r="800" spans="1:3" x14ac:dyDescent="0.2">
      <c r="A800">
        <v>794</v>
      </c>
      <c r="B800" s="9">
        <v>7</v>
      </c>
      <c r="C800">
        <v>3</v>
      </c>
    </row>
    <row r="801" spans="1:3" x14ac:dyDescent="0.2">
      <c r="A801">
        <v>795</v>
      </c>
      <c r="B801" s="9">
        <v>7</v>
      </c>
      <c r="C801">
        <v>3</v>
      </c>
    </row>
    <row r="802" spans="1:3" x14ac:dyDescent="0.2">
      <c r="A802">
        <v>796</v>
      </c>
      <c r="B802" s="9">
        <v>7</v>
      </c>
      <c r="C802">
        <v>3</v>
      </c>
    </row>
    <row r="803" spans="1:3" x14ac:dyDescent="0.2">
      <c r="A803">
        <v>797</v>
      </c>
      <c r="B803" s="9">
        <v>8</v>
      </c>
      <c r="C803">
        <v>3</v>
      </c>
    </row>
    <row r="804" spans="1:3" x14ac:dyDescent="0.2">
      <c r="A804">
        <v>798</v>
      </c>
      <c r="B804" s="9">
        <v>8</v>
      </c>
      <c r="C804">
        <v>3</v>
      </c>
    </row>
    <row r="805" spans="1:3" x14ac:dyDescent="0.2">
      <c r="A805">
        <v>799</v>
      </c>
      <c r="B805" s="9">
        <v>8</v>
      </c>
      <c r="C805">
        <v>3</v>
      </c>
    </row>
    <row r="806" spans="1:3" x14ac:dyDescent="0.2">
      <c r="A806">
        <v>800</v>
      </c>
      <c r="B806" s="9">
        <v>8</v>
      </c>
      <c r="C806">
        <v>3</v>
      </c>
    </row>
    <row r="807" spans="1:3" x14ac:dyDescent="0.2">
      <c r="A807">
        <v>801</v>
      </c>
      <c r="B807" s="9">
        <v>9</v>
      </c>
      <c r="C807">
        <v>3</v>
      </c>
    </row>
    <row r="808" spans="1:3" x14ac:dyDescent="0.2">
      <c r="A808">
        <v>802</v>
      </c>
      <c r="B808" s="9">
        <v>9</v>
      </c>
      <c r="C808">
        <v>3</v>
      </c>
    </row>
    <row r="809" spans="1:3" x14ac:dyDescent="0.2">
      <c r="A809">
        <v>803</v>
      </c>
      <c r="B809" s="9">
        <v>9</v>
      </c>
      <c r="C809">
        <v>3</v>
      </c>
    </row>
    <row r="810" spans="1:3" x14ac:dyDescent="0.2">
      <c r="A810">
        <v>804</v>
      </c>
      <c r="B810" s="9">
        <v>9</v>
      </c>
      <c r="C810">
        <v>3</v>
      </c>
    </row>
    <row r="811" spans="1:3" x14ac:dyDescent="0.2">
      <c r="A811">
        <v>805</v>
      </c>
      <c r="B811" s="9">
        <v>10</v>
      </c>
      <c r="C811">
        <v>3</v>
      </c>
    </row>
    <row r="812" spans="1:3" x14ac:dyDescent="0.2">
      <c r="A812">
        <v>806</v>
      </c>
      <c r="B812" s="9">
        <v>10</v>
      </c>
      <c r="C812">
        <v>3</v>
      </c>
    </row>
    <row r="813" spans="1:3" x14ac:dyDescent="0.2">
      <c r="A813">
        <v>807</v>
      </c>
      <c r="B813" s="9">
        <v>10</v>
      </c>
      <c r="C813">
        <v>3</v>
      </c>
    </row>
    <row r="814" spans="1:3" x14ac:dyDescent="0.2">
      <c r="A814">
        <v>808</v>
      </c>
      <c r="B814" s="9">
        <v>10</v>
      </c>
      <c r="C814">
        <v>3</v>
      </c>
    </row>
    <row r="815" spans="1:3" x14ac:dyDescent="0.2">
      <c r="A815">
        <v>809</v>
      </c>
      <c r="B815" s="9">
        <v>11</v>
      </c>
      <c r="C815">
        <v>3</v>
      </c>
    </row>
    <row r="816" spans="1:3" x14ac:dyDescent="0.2">
      <c r="A816">
        <v>810</v>
      </c>
      <c r="B816" s="9">
        <v>11</v>
      </c>
      <c r="C816">
        <v>3</v>
      </c>
    </row>
    <row r="817" spans="1:3" x14ac:dyDescent="0.2">
      <c r="A817">
        <v>811</v>
      </c>
      <c r="B817" s="9">
        <v>11</v>
      </c>
      <c r="C817">
        <v>3</v>
      </c>
    </row>
    <row r="818" spans="1:3" x14ac:dyDescent="0.2">
      <c r="A818">
        <v>812</v>
      </c>
      <c r="B818" s="9">
        <v>11</v>
      </c>
      <c r="C818">
        <v>3</v>
      </c>
    </row>
    <row r="819" spans="1:3" x14ac:dyDescent="0.2">
      <c r="A819">
        <v>813</v>
      </c>
      <c r="B819" s="9">
        <v>12</v>
      </c>
      <c r="C819">
        <v>3</v>
      </c>
    </row>
    <row r="820" spans="1:3" x14ac:dyDescent="0.2">
      <c r="A820">
        <v>814</v>
      </c>
      <c r="B820" s="9">
        <v>12</v>
      </c>
      <c r="C820">
        <v>3</v>
      </c>
    </row>
    <row r="821" spans="1:3" x14ac:dyDescent="0.2">
      <c r="A821">
        <v>815</v>
      </c>
      <c r="B821" s="9">
        <v>12</v>
      </c>
      <c r="C821">
        <v>3</v>
      </c>
    </row>
    <row r="822" spans="1:3" x14ac:dyDescent="0.2">
      <c r="A822">
        <v>816</v>
      </c>
      <c r="B822" s="9">
        <v>12</v>
      </c>
      <c r="C822">
        <v>3</v>
      </c>
    </row>
    <row r="823" spans="1:3" x14ac:dyDescent="0.2">
      <c r="A823">
        <v>817</v>
      </c>
      <c r="B823" s="9">
        <v>13</v>
      </c>
      <c r="C823">
        <v>3</v>
      </c>
    </row>
    <row r="824" spans="1:3" x14ac:dyDescent="0.2">
      <c r="A824">
        <v>818</v>
      </c>
      <c r="B824" s="9">
        <v>13</v>
      </c>
      <c r="C824">
        <v>3</v>
      </c>
    </row>
    <row r="825" spans="1:3" x14ac:dyDescent="0.2">
      <c r="A825">
        <v>819</v>
      </c>
      <c r="B825" s="9">
        <v>13</v>
      </c>
      <c r="C825">
        <v>3</v>
      </c>
    </row>
    <row r="826" spans="1:3" x14ac:dyDescent="0.2">
      <c r="A826">
        <v>820</v>
      </c>
      <c r="B826" s="9">
        <v>13</v>
      </c>
      <c r="C826">
        <v>3</v>
      </c>
    </row>
    <row r="827" spans="1:3" x14ac:dyDescent="0.2">
      <c r="A827">
        <v>821</v>
      </c>
      <c r="B827" s="9">
        <v>14</v>
      </c>
      <c r="C827">
        <v>3</v>
      </c>
    </row>
    <row r="828" spans="1:3" x14ac:dyDescent="0.2">
      <c r="A828">
        <v>822</v>
      </c>
      <c r="B828" s="9">
        <v>14</v>
      </c>
      <c r="C828">
        <v>3</v>
      </c>
    </row>
    <row r="829" spans="1:3" x14ac:dyDescent="0.2">
      <c r="A829">
        <v>823</v>
      </c>
      <c r="B829" s="9">
        <v>14</v>
      </c>
      <c r="C829">
        <v>3</v>
      </c>
    </row>
    <row r="830" spans="1:3" x14ac:dyDescent="0.2">
      <c r="A830">
        <v>824</v>
      </c>
      <c r="B830" s="9">
        <v>14</v>
      </c>
      <c r="C830">
        <v>3</v>
      </c>
    </row>
    <row r="831" spans="1:3" x14ac:dyDescent="0.2">
      <c r="A831">
        <v>825</v>
      </c>
      <c r="B831" s="9">
        <v>15</v>
      </c>
      <c r="C831">
        <v>3</v>
      </c>
    </row>
    <row r="832" spans="1:3" x14ac:dyDescent="0.2">
      <c r="A832">
        <v>826</v>
      </c>
      <c r="B832" s="9">
        <v>15</v>
      </c>
      <c r="C832">
        <v>3</v>
      </c>
    </row>
    <row r="833" spans="1:3" x14ac:dyDescent="0.2">
      <c r="A833">
        <v>827</v>
      </c>
      <c r="B833" s="9">
        <v>15</v>
      </c>
      <c r="C833">
        <v>3</v>
      </c>
    </row>
    <row r="834" spans="1:3" x14ac:dyDescent="0.2">
      <c r="A834">
        <v>828</v>
      </c>
      <c r="B834" s="9">
        <v>15</v>
      </c>
      <c r="C834">
        <v>3</v>
      </c>
    </row>
    <row r="835" spans="1:3" x14ac:dyDescent="0.2">
      <c r="A835">
        <v>829</v>
      </c>
      <c r="B835" s="9">
        <v>16</v>
      </c>
      <c r="C835">
        <v>3</v>
      </c>
    </row>
    <row r="836" spans="1:3" x14ac:dyDescent="0.2">
      <c r="A836">
        <v>830</v>
      </c>
      <c r="B836" s="9">
        <v>16</v>
      </c>
      <c r="C836">
        <v>3</v>
      </c>
    </row>
    <row r="837" spans="1:3" x14ac:dyDescent="0.2">
      <c r="A837">
        <v>831</v>
      </c>
      <c r="B837" s="9">
        <v>16</v>
      </c>
      <c r="C837">
        <v>3</v>
      </c>
    </row>
    <row r="838" spans="1:3" x14ac:dyDescent="0.2">
      <c r="A838">
        <v>832</v>
      </c>
      <c r="B838" s="9">
        <v>16</v>
      </c>
      <c r="C838">
        <v>3</v>
      </c>
    </row>
    <row r="839" spans="1:3" x14ac:dyDescent="0.2">
      <c r="A839">
        <v>833</v>
      </c>
      <c r="B839" s="9">
        <v>17</v>
      </c>
      <c r="C839">
        <v>3</v>
      </c>
    </row>
    <row r="840" spans="1:3" x14ac:dyDescent="0.2">
      <c r="A840">
        <v>834</v>
      </c>
      <c r="B840" s="9">
        <v>17</v>
      </c>
      <c r="C840">
        <v>3</v>
      </c>
    </row>
    <row r="841" spans="1:3" x14ac:dyDescent="0.2">
      <c r="A841">
        <v>835</v>
      </c>
      <c r="B841" s="9">
        <v>17</v>
      </c>
      <c r="C841">
        <v>3</v>
      </c>
    </row>
    <row r="842" spans="1:3" x14ac:dyDescent="0.2">
      <c r="A842">
        <v>836</v>
      </c>
      <c r="B842" s="9">
        <v>17</v>
      </c>
      <c r="C842">
        <v>3</v>
      </c>
    </row>
    <row r="843" spans="1:3" x14ac:dyDescent="0.2">
      <c r="A843">
        <v>837</v>
      </c>
      <c r="B843" s="9">
        <v>18</v>
      </c>
      <c r="C843">
        <v>3</v>
      </c>
    </row>
    <row r="844" spans="1:3" x14ac:dyDescent="0.2">
      <c r="A844">
        <v>838</v>
      </c>
      <c r="B844" s="9">
        <v>18</v>
      </c>
      <c r="C844">
        <v>3</v>
      </c>
    </row>
    <row r="845" spans="1:3" x14ac:dyDescent="0.2">
      <c r="A845">
        <v>839</v>
      </c>
      <c r="B845" s="9">
        <v>18</v>
      </c>
      <c r="C845">
        <v>3</v>
      </c>
    </row>
    <row r="846" spans="1:3" x14ac:dyDescent="0.2">
      <c r="A846">
        <v>840</v>
      </c>
      <c r="B846" s="9">
        <v>18</v>
      </c>
      <c r="C846">
        <v>3</v>
      </c>
    </row>
    <row r="847" spans="1:3" x14ac:dyDescent="0.2">
      <c r="A847">
        <v>841</v>
      </c>
      <c r="B847" s="9">
        <v>19</v>
      </c>
      <c r="C847">
        <v>3</v>
      </c>
    </row>
    <row r="848" spans="1:3" x14ac:dyDescent="0.2">
      <c r="A848">
        <v>842</v>
      </c>
      <c r="B848" s="9">
        <v>19</v>
      </c>
      <c r="C848">
        <v>3</v>
      </c>
    </row>
    <row r="849" spans="1:3" x14ac:dyDescent="0.2">
      <c r="A849">
        <v>843</v>
      </c>
      <c r="B849" s="9">
        <v>19</v>
      </c>
      <c r="C849">
        <v>3</v>
      </c>
    </row>
    <row r="850" spans="1:3" x14ac:dyDescent="0.2">
      <c r="A850">
        <v>844</v>
      </c>
      <c r="B850" s="9">
        <v>19</v>
      </c>
      <c r="C850">
        <v>3</v>
      </c>
    </row>
    <row r="851" spans="1:3" x14ac:dyDescent="0.2">
      <c r="A851">
        <v>845</v>
      </c>
      <c r="B851" s="9">
        <v>20</v>
      </c>
      <c r="C851">
        <v>3</v>
      </c>
    </row>
    <row r="852" spans="1:3" x14ac:dyDescent="0.2">
      <c r="A852">
        <v>846</v>
      </c>
      <c r="B852" s="9">
        <v>20</v>
      </c>
      <c r="C852">
        <v>3</v>
      </c>
    </row>
    <row r="853" spans="1:3" x14ac:dyDescent="0.2">
      <c r="A853">
        <v>847</v>
      </c>
      <c r="B853" s="9">
        <v>20</v>
      </c>
      <c r="C853">
        <v>3</v>
      </c>
    </row>
    <row r="854" spans="1:3" x14ac:dyDescent="0.2">
      <c r="A854">
        <v>848</v>
      </c>
      <c r="B854" s="9">
        <v>20</v>
      </c>
      <c r="C854">
        <v>3</v>
      </c>
    </row>
    <row r="855" spans="1:3" x14ac:dyDescent="0.2">
      <c r="A855">
        <v>849</v>
      </c>
      <c r="B855" s="9">
        <v>21</v>
      </c>
      <c r="C855">
        <v>3</v>
      </c>
    </row>
    <row r="856" spans="1:3" x14ac:dyDescent="0.2">
      <c r="A856">
        <v>850</v>
      </c>
      <c r="B856" s="9">
        <v>21</v>
      </c>
      <c r="C856">
        <v>3</v>
      </c>
    </row>
    <row r="857" spans="1:3" x14ac:dyDescent="0.2">
      <c r="A857">
        <v>851</v>
      </c>
      <c r="B857" s="9">
        <v>21</v>
      </c>
      <c r="C857">
        <v>3</v>
      </c>
    </row>
    <row r="858" spans="1:3" x14ac:dyDescent="0.2">
      <c r="A858">
        <v>852</v>
      </c>
      <c r="B858" s="9">
        <v>21</v>
      </c>
      <c r="C858">
        <v>3</v>
      </c>
    </row>
    <row r="859" spans="1:3" x14ac:dyDescent="0.2">
      <c r="A859">
        <v>853</v>
      </c>
      <c r="B859" s="9">
        <v>22</v>
      </c>
      <c r="C859">
        <v>3</v>
      </c>
    </row>
    <row r="860" spans="1:3" x14ac:dyDescent="0.2">
      <c r="A860">
        <v>854</v>
      </c>
      <c r="B860" s="9">
        <v>22</v>
      </c>
      <c r="C860">
        <v>3</v>
      </c>
    </row>
    <row r="861" spans="1:3" x14ac:dyDescent="0.2">
      <c r="A861">
        <v>855</v>
      </c>
      <c r="B861" s="9">
        <v>22</v>
      </c>
      <c r="C861">
        <v>3</v>
      </c>
    </row>
    <row r="862" spans="1:3" x14ac:dyDescent="0.2">
      <c r="A862">
        <v>856</v>
      </c>
      <c r="B862" s="9">
        <v>22</v>
      </c>
      <c r="C862">
        <v>3</v>
      </c>
    </row>
    <row r="863" spans="1:3" x14ac:dyDescent="0.2">
      <c r="A863">
        <v>857</v>
      </c>
      <c r="B863" s="9">
        <v>23</v>
      </c>
      <c r="C863">
        <v>3</v>
      </c>
    </row>
    <row r="864" spans="1:3" x14ac:dyDescent="0.2">
      <c r="A864">
        <v>858</v>
      </c>
      <c r="B864" s="9">
        <v>23</v>
      </c>
      <c r="C864">
        <v>3</v>
      </c>
    </row>
    <row r="865" spans="1:3" x14ac:dyDescent="0.2">
      <c r="A865">
        <v>859</v>
      </c>
      <c r="B865" s="9">
        <v>23</v>
      </c>
      <c r="C865">
        <v>3</v>
      </c>
    </row>
    <row r="866" spans="1:3" x14ac:dyDescent="0.2">
      <c r="A866">
        <v>860</v>
      </c>
      <c r="B866" s="9">
        <v>23</v>
      </c>
      <c r="C866">
        <v>3</v>
      </c>
    </row>
    <row r="867" spans="1:3" x14ac:dyDescent="0.2">
      <c r="A867">
        <v>861</v>
      </c>
      <c r="B867" s="9">
        <v>24</v>
      </c>
      <c r="C867">
        <v>3</v>
      </c>
    </row>
    <row r="868" spans="1:3" x14ac:dyDescent="0.2">
      <c r="A868">
        <v>862</v>
      </c>
      <c r="B868" s="9">
        <v>24</v>
      </c>
      <c r="C868">
        <v>3</v>
      </c>
    </row>
    <row r="869" spans="1:3" x14ac:dyDescent="0.2">
      <c r="A869">
        <v>863</v>
      </c>
      <c r="B869" s="9">
        <v>24</v>
      </c>
      <c r="C869">
        <v>3</v>
      </c>
    </row>
    <row r="870" spans="1:3" x14ac:dyDescent="0.2">
      <c r="A870">
        <v>864</v>
      </c>
      <c r="B870" s="9">
        <v>24</v>
      </c>
      <c r="C870">
        <v>3</v>
      </c>
    </row>
    <row r="871" spans="1:3" x14ac:dyDescent="0.2">
      <c r="A871">
        <v>865</v>
      </c>
      <c r="B871" s="9">
        <v>25</v>
      </c>
      <c r="C871">
        <v>3</v>
      </c>
    </row>
    <row r="872" spans="1:3" x14ac:dyDescent="0.2">
      <c r="A872">
        <v>866</v>
      </c>
      <c r="B872" s="9">
        <v>25</v>
      </c>
      <c r="C872">
        <v>3</v>
      </c>
    </row>
    <row r="873" spans="1:3" x14ac:dyDescent="0.2">
      <c r="A873">
        <v>867</v>
      </c>
      <c r="B873" s="9">
        <v>25</v>
      </c>
      <c r="C873">
        <v>3</v>
      </c>
    </row>
    <row r="874" spans="1:3" x14ac:dyDescent="0.2">
      <c r="A874">
        <v>868</v>
      </c>
      <c r="B874" s="9">
        <v>25</v>
      </c>
      <c r="C874">
        <v>3</v>
      </c>
    </row>
    <row r="875" spans="1:3" x14ac:dyDescent="0.2">
      <c r="A875">
        <v>869</v>
      </c>
      <c r="B875" s="9">
        <v>26</v>
      </c>
      <c r="C875">
        <v>3</v>
      </c>
    </row>
    <row r="876" spans="1:3" x14ac:dyDescent="0.2">
      <c r="A876">
        <v>870</v>
      </c>
      <c r="B876" s="9">
        <v>26</v>
      </c>
      <c r="C876">
        <v>3</v>
      </c>
    </row>
    <row r="877" spans="1:3" x14ac:dyDescent="0.2">
      <c r="A877">
        <v>871</v>
      </c>
      <c r="B877" s="9">
        <v>26</v>
      </c>
      <c r="C877">
        <v>3</v>
      </c>
    </row>
    <row r="878" spans="1:3" x14ac:dyDescent="0.2">
      <c r="A878">
        <v>872</v>
      </c>
      <c r="B878" s="9">
        <v>26</v>
      </c>
      <c r="C878">
        <v>3</v>
      </c>
    </row>
    <row r="879" spans="1:3" x14ac:dyDescent="0.2">
      <c r="A879">
        <v>873</v>
      </c>
      <c r="B879" s="9">
        <v>27</v>
      </c>
      <c r="C879">
        <v>3</v>
      </c>
    </row>
    <row r="880" spans="1:3" x14ac:dyDescent="0.2">
      <c r="A880">
        <v>874</v>
      </c>
      <c r="B880" s="9">
        <v>27</v>
      </c>
      <c r="C880">
        <v>3</v>
      </c>
    </row>
    <row r="881" spans="1:3" x14ac:dyDescent="0.2">
      <c r="A881">
        <v>875</v>
      </c>
      <c r="B881" s="9">
        <v>27</v>
      </c>
      <c r="C881">
        <v>3</v>
      </c>
    </row>
    <row r="882" spans="1:3" x14ac:dyDescent="0.2">
      <c r="A882">
        <v>876</v>
      </c>
      <c r="B882" s="9">
        <v>27</v>
      </c>
      <c r="C882">
        <v>3</v>
      </c>
    </row>
    <row r="883" spans="1:3" x14ac:dyDescent="0.2">
      <c r="A883">
        <v>877</v>
      </c>
      <c r="B883" s="9">
        <v>28</v>
      </c>
      <c r="C883">
        <v>3</v>
      </c>
    </row>
    <row r="884" spans="1:3" x14ac:dyDescent="0.2">
      <c r="A884">
        <v>878</v>
      </c>
      <c r="B884" s="9">
        <v>28</v>
      </c>
      <c r="C884">
        <v>3</v>
      </c>
    </row>
    <row r="885" spans="1:3" x14ac:dyDescent="0.2">
      <c r="A885">
        <v>879</v>
      </c>
      <c r="B885" s="9">
        <v>28</v>
      </c>
      <c r="C885">
        <v>3</v>
      </c>
    </row>
    <row r="886" spans="1:3" x14ac:dyDescent="0.2">
      <c r="A886">
        <v>880</v>
      </c>
      <c r="B886" s="9">
        <v>28</v>
      </c>
      <c r="C886">
        <v>3</v>
      </c>
    </row>
    <row r="887" spans="1:3" x14ac:dyDescent="0.2">
      <c r="A887">
        <v>881</v>
      </c>
      <c r="B887" s="9">
        <v>29</v>
      </c>
      <c r="C887">
        <v>3</v>
      </c>
    </row>
    <row r="888" spans="1:3" x14ac:dyDescent="0.2">
      <c r="A888">
        <v>882</v>
      </c>
      <c r="B888" s="9">
        <v>29</v>
      </c>
      <c r="C888">
        <v>3</v>
      </c>
    </row>
    <row r="889" spans="1:3" x14ac:dyDescent="0.2">
      <c r="A889">
        <v>883</v>
      </c>
      <c r="B889" s="9">
        <v>29</v>
      </c>
      <c r="C889">
        <v>3</v>
      </c>
    </row>
    <row r="890" spans="1:3" x14ac:dyDescent="0.2">
      <c r="A890">
        <v>884</v>
      </c>
      <c r="B890" s="9">
        <v>29</v>
      </c>
      <c r="C890">
        <v>3</v>
      </c>
    </row>
    <row r="891" spans="1:3" x14ac:dyDescent="0.2">
      <c r="A891">
        <v>885</v>
      </c>
      <c r="B891" s="9">
        <v>30</v>
      </c>
      <c r="C891">
        <v>3</v>
      </c>
    </row>
    <row r="892" spans="1:3" x14ac:dyDescent="0.2">
      <c r="A892">
        <v>886</v>
      </c>
      <c r="B892" s="9">
        <v>30</v>
      </c>
      <c r="C892">
        <v>3</v>
      </c>
    </row>
    <row r="893" spans="1:3" x14ac:dyDescent="0.2">
      <c r="A893">
        <v>887</v>
      </c>
      <c r="B893" s="9">
        <v>30</v>
      </c>
      <c r="C893">
        <v>3</v>
      </c>
    </row>
    <row r="894" spans="1:3" x14ac:dyDescent="0.2">
      <c r="A894">
        <v>888</v>
      </c>
      <c r="B894" s="9">
        <v>30</v>
      </c>
      <c r="C894">
        <v>3</v>
      </c>
    </row>
    <row r="895" spans="1:3" x14ac:dyDescent="0.2">
      <c r="A895">
        <v>889</v>
      </c>
      <c r="B895" s="9">
        <v>31</v>
      </c>
      <c r="C895">
        <v>3</v>
      </c>
    </row>
    <row r="896" spans="1:3" x14ac:dyDescent="0.2">
      <c r="A896">
        <v>890</v>
      </c>
      <c r="B896" s="9">
        <v>31</v>
      </c>
      <c r="C896">
        <v>3</v>
      </c>
    </row>
    <row r="897" spans="1:3" x14ac:dyDescent="0.2">
      <c r="A897">
        <v>891</v>
      </c>
      <c r="B897" s="9">
        <v>31</v>
      </c>
      <c r="C897">
        <v>3</v>
      </c>
    </row>
    <row r="898" spans="1:3" x14ac:dyDescent="0.2">
      <c r="A898">
        <v>892</v>
      </c>
      <c r="B898" s="9">
        <v>31</v>
      </c>
      <c r="C898">
        <v>3</v>
      </c>
    </row>
    <row r="899" spans="1:3" x14ac:dyDescent="0.2">
      <c r="A899">
        <v>893</v>
      </c>
      <c r="B899" s="9">
        <v>32</v>
      </c>
      <c r="C899">
        <v>3</v>
      </c>
    </row>
    <row r="900" spans="1:3" x14ac:dyDescent="0.2">
      <c r="A900">
        <v>894</v>
      </c>
      <c r="B900" s="9">
        <v>32</v>
      </c>
      <c r="C900">
        <v>3</v>
      </c>
    </row>
    <row r="901" spans="1:3" x14ac:dyDescent="0.2">
      <c r="A901">
        <v>895</v>
      </c>
      <c r="B901" s="9">
        <v>32</v>
      </c>
      <c r="C901">
        <v>3</v>
      </c>
    </row>
    <row r="902" spans="1:3" x14ac:dyDescent="0.2">
      <c r="A902">
        <v>896</v>
      </c>
      <c r="B902" s="9">
        <v>32</v>
      </c>
      <c r="C902">
        <v>3</v>
      </c>
    </row>
    <row r="903" spans="1:3" x14ac:dyDescent="0.2">
      <c r="A903">
        <v>897</v>
      </c>
      <c r="B903" s="9">
        <v>33</v>
      </c>
      <c r="C903">
        <v>3</v>
      </c>
    </row>
    <row r="904" spans="1:3" x14ac:dyDescent="0.2">
      <c r="A904">
        <v>898</v>
      </c>
      <c r="B904" s="9">
        <v>33</v>
      </c>
      <c r="C904">
        <v>3</v>
      </c>
    </row>
    <row r="905" spans="1:3" x14ac:dyDescent="0.2">
      <c r="A905">
        <v>899</v>
      </c>
      <c r="B905" s="9">
        <v>33</v>
      </c>
      <c r="C905">
        <v>3</v>
      </c>
    </row>
    <row r="906" spans="1:3" x14ac:dyDescent="0.2">
      <c r="A906">
        <v>900</v>
      </c>
      <c r="B906" s="9">
        <v>33</v>
      </c>
      <c r="C906">
        <v>3</v>
      </c>
    </row>
    <row r="907" spans="1:3" x14ac:dyDescent="0.2">
      <c r="A907">
        <v>901</v>
      </c>
      <c r="B907" s="9">
        <v>34</v>
      </c>
      <c r="C907">
        <v>3</v>
      </c>
    </row>
    <row r="908" spans="1:3" x14ac:dyDescent="0.2">
      <c r="A908">
        <v>902</v>
      </c>
      <c r="B908" s="9">
        <v>34</v>
      </c>
      <c r="C908">
        <v>3</v>
      </c>
    </row>
    <row r="909" spans="1:3" x14ac:dyDescent="0.2">
      <c r="A909">
        <v>903</v>
      </c>
      <c r="B909" s="9">
        <v>34</v>
      </c>
      <c r="C909">
        <v>3</v>
      </c>
    </row>
    <row r="910" spans="1:3" x14ac:dyDescent="0.2">
      <c r="A910">
        <v>904</v>
      </c>
      <c r="B910" s="9">
        <v>34</v>
      </c>
      <c r="C910">
        <v>3</v>
      </c>
    </row>
    <row r="911" spans="1:3" x14ac:dyDescent="0.2">
      <c r="A911">
        <v>905</v>
      </c>
      <c r="B911" s="9">
        <v>35</v>
      </c>
      <c r="C911">
        <v>3</v>
      </c>
    </row>
    <row r="912" spans="1:3" x14ac:dyDescent="0.2">
      <c r="A912">
        <v>906</v>
      </c>
      <c r="B912" s="9">
        <v>35</v>
      </c>
      <c r="C912">
        <v>3</v>
      </c>
    </row>
    <row r="913" spans="1:3" x14ac:dyDescent="0.2">
      <c r="A913">
        <v>907</v>
      </c>
      <c r="B913" s="9">
        <v>35</v>
      </c>
      <c r="C913">
        <v>3</v>
      </c>
    </row>
    <row r="914" spans="1:3" x14ac:dyDescent="0.2">
      <c r="A914">
        <v>908</v>
      </c>
      <c r="B914" s="9">
        <v>35</v>
      </c>
      <c r="C914">
        <v>3</v>
      </c>
    </row>
    <row r="915" spans="1:3" x14ac:dyDescent="0.2">
      <c r="A915">
        <v>909</v>
      </c>
      <c r="B915" s="9">
        <v>36</v>
      </c>
      <c r="C915">
        <v>3</v>
      </c>
    </row>
    <row r="916" spans="1:3" x14ac:dyDescent="0.2">
      <c r="A916">
        <v>910</v>
      </c>
      <c r="B916" s="9">
        <v>36</v>
      </c>
      <c r="C916">
        <v>3</v>
      </c>
    </row>
    <row r="917" spans="1:3" x14ac:dyDescent="0.2">
      <c r="A917">
        <v>911</v>
      </c>
      <c r="B917" s="9">
        <v>36</v>
      </c>
      <c r="C917">
        <v>3</v>
      </c>
    </row>
    <row r="918" spans="1:3" x14ac:dyDescent="0.2">
      <c r="A918">
        <v>912</v>
      </c>
      <c r="B918" s="9">
        <v>36</v>
      </c>
      <c r="C918">
        <v>3</v>
      </c>
    </row>
    <row r="919" spans="1:3" x14ac:dyDescent="0.2">
      <c r="A919">
        <v>913</v>
      </c>
      <c r="B919" s="9">
        <v>37</v>
      </c>
      <c r="C919">
        <v>3</v>
      </c>
    </row>
    <row r="920" spans="1:3" x14ac:dyDescent="0.2">
      <c r="A920">
        <v>914</v>
      </c>
      <c r="B920" s="9">
        <v>37</v>
      </c>
      <c r="C920">
        <v>3</v>
      </c>
    </row>
    <row r="921" spans="1:3" x14ac:dyDescent="0.2">
      <c r="A921">
        <v>915</v>
      </c>
      <c r="B921" s="9">
        <v>37</v>
      </c>
      <c r="C921">
        <v>3</v>
      </c>
    </row>
    <row r="922" spans="1:3" x14ac:dyDescent="0.2">
      <c r="A922">
        <v>916</v>
      </c>
      <c r="B922" s="9">
        <v>37.342857142857099</v>
      </c>
      <c r="C922">
        <v>3</v>
      </c>
    </row>
    <row r="923" spans="1:3" x14ac:dyDescent="0.2">
      <c r="A923">
        <v>917</v>
      </c>
      <c r="B923" s="9">
        <v>38</v>
      </c>
      <c r="C923">
        <v>3</v>
      </c>
    </row>
    <row r="924" spans="1:3" x14ac:dyDescent="0.2">
      <c r="A924">
        <v>918</v>
      </c>
      <c r="B924" s="9">
        <v>38</v>
      </c>
      <c r="C924">
        <v>3</v>
      </c>
    </row>
    <row r="925" spans="1:3" x14ac:dyDescent="0.2">
      <c r="A925">
        <v>919</v>
      </c>
      <c r="B925" s="9">
        <v>38</v>
      </c>
      <c r="C925">
        <v>3</v>
      </c>
    </row>
    <row r="926" spans="1:3" x14ac:dyDescent="0.2">
      <c r="A926">
        <v>920</v>
      </c>
      <c r="B926" s="9">
        <v>38</v>
      </c>
      <c r="C926">
        <v>3</v>
      </c>
    </row>
    <row r="927" spans="1:3" x14ac:dyDescent="0.2">
      <c r="A927">
        <v>921</v>
      </c>
      <c r="B927" s="9">
        <v>39</v>
      </c>
      <c r="C927">
        <v>3</v>
      </c>
    </row>
    <row r="928" spans="1:3" x14ac:dyDescent="0.2">
      <c r="A928">
        <v>922</v>
      </c>
      <c r="B928" s="9">
        <v>39</v>
      </c>
      <c r="C928">
        <v>3</v>
      </c>
    </row>
    <row r="929" spans="1:3" x14ac:dyDescent="0.2">
      <c r="A929">
        <v>923</v>
      </c>
      <c r="B929" s="9">
        <v>39</v>
      </c>
      <c r="C929">
        <v>3</v>
      </c>
    </row>
    <row r="930" spans="1:3" x14ac:dyDescent="0.2">
      <c r="A930">
        <v>924</v>
      </c>
      <c r="B930" s="9">
        <v>39</v>
      </c>
      <c r="C930">
        <v>3</v>
      </c>
    </row>
    <row r="931" spans="1:3" x14ac:dyDescent="0.2">
      <c r="A931">
        <v>925</v>
      </c>
      <c r="B931" s="9">
        <v>40</v>
      </c>
      <c r="C931">
        <v>3</v>
      </c>
    </row>
    <row r="932" spans="1:3" x14ac:dyDescent="0.2">
      <c r="A932">
        <v>926</v>
      </c>
      <c r="B932" s="9">
        <v>40</v>
      </c>
      <c r="C932">
        <v>3</v>
      </c>
    </row>
    <row r="933" spans="1:3" x14ac:dyDescent="0.2">
      <c r="A933">
        <v>927</v>
      </c>
      <c r="B933" s="9">
        <v>40</v>
      </c>
      <c r="C933">
        <v>3</v>
      </c>
    </row>
    <row r="934" spans="1:3" x14ac:dyDescent="0.2">
      <c r="A934">
        <v>928</v>
      </c>
      <c r="B934" s="9">
        <v>40</v>
      </c>
      <c r="C934">
        <v>3</v>
      </c>
    </row>
    <row r="935" spans="1:3" x14ac:dyDescent="0.2">
      <c r="A935">
        <v>929</v>
      </c>
      <c r="B935" s="9">
        <v>41</v>
      </c>
      <c r="C935">
        <v>3</v>
      </c>
    </row>
    <row r="936" spans="1:3" x14ac:dyDescent="0.2">
      <c r="A936">
        <v>930</v>
      </c>
      <c r="B936" s="9">
        <v>41</v>
      </c>
      <c r="C936">
        <v>3</v>
      </c>
    </row>
    <row r="937" spans="1:3" x14ac:dyDescent="0.2">
      <c r="A937">
        <v>931</v>
      </c>
      <c r="B937" s="9">
        <v>41</v>
      </c>
      <c r="C937">
        <v>3</v>
      </c>
    </row>
    <row r="938" spans="1:3" x14ac:dyDescent="0.2">
      <c r="A938">
        <v>932</v>
      </c>
      <c r="B938" s="9">
        <v>41</v>
      </c>
      <c r="C938">
        <v>3</v>
      </c>
    </row>
    <row r="939" spans="1:3" x14ac:dyDescent="0.2">
      <c r="A939">
        <v>933</v>
      </c>
      <c r="B939" s="9">
        <v>42</v>
      </c>
      <c r="C939">
        <v>3</v>
      </c>
    </row>
    <row r="940" spans="1:3" x14ac:dyDescent="0.2">
      <c r="A940">
        <v>934</v>
      </c>
      <c r="B940" s="9">
        <v>42</v>
      </c>
      <c r="C940">
        <v>3</v>
      </c>
    </row>
    <row r="941" spans="1:3" x14ac:dyDescent="0.2">
      <c r="A941">
        <v>935</v>
      </c>
      <c r="B941" s="9">
        <v>42</v>
      </c>
      <c r="C941">
        <v>3</v>
      </c>
    </row>
    <row r="942" spans="1:3" x14ac:dyDescent="0.2">
      <c r="A942">
        <v>936</v>
      </c>
      <c r="B942" s="9">
        <v>42</v>
      </c>
      <c r="C942">
        <v>3</v>
      </c>
    </row>
    <row r="943" spans="1:3" x14ac:dyDescent="0.2">
      <c r="A943">
        <v>937</v>
      </c>
      <c r="B943" s="9">
        <v>43</v>
      </c>
      <c r="C943">
        <v>3</v>
      </c>
    </row>
    <row r="944" spans="1:3" x14ac:dyDescent="0.2">
      <c r="A944">
        <v>938</v>
      </c>
      <c r="B944" s="9">
        <v>43</v>
      </c>
      <c r="C944">
        <v>3</v>
      </c>
    </row>
    <row r="945" spans="1:3" x14ac:dyDescent="0.2">
      <c r="A945">
        <v>939</v>
      </c>
      <c r="B945" s="9">
        <v>43</v>
      </c>
      <c r="C945">
        <v>3</v>
      </c>
    </row>
    <row r="946" spans="1:3" x14ac:dyDescent="0.2">
      <c r="A946">
        <v>940</v>
      </c>
      <c r="B946" s="9">
        <v>43</v>
      </c>
      <c r="C946">
        <v>3</v>
      </c>
    </row>
    <row r="947" spans="1:3" x14ac:dyDescent="0.2">
      <c r="A947">
        <v>941</v>
      </c>
      <c r="B947" s="9">
        <v>44</v>
      </c>
      <c r="C947">
        <v>3</v>
      </c>
    </row>
    <row r="948" spans="1:3" x14ac:dyDescent="0.2">
      <c r="A948">
        <v>942</v>
      </c>
      <c r="B948" s="9">
        <v>44</v>
      </c>
      <c r="C948">
        <v>3</v>
      </c>
    </row>
    <row r="949" spans="1:3" x14ac:dyDescent="0.2">
      <c r="A949">
        <v>943</v>
      </c>
      <c r="B949" s="9">
        <v>44</v>
      </c>
      <c r="C949">
        <v>3</v>
      </c>
    </row>
    <row r="950" spans="1:3" x14ac:dyDescent="0.2">
      <c r="A950">
        <v>944</v>
      </c>
      <c r="B950" s="9">
        <v>44</v>
      </c>
      <c r="C950">
        <v>3</v>
      </c>
    </row>
    <row r="951" spans="1:3" x14ac:dyDescent="0.2">
      <c r="A951">
        <v>945</v>
      </c>
      <c r="B951" s="9">
        <v>45</v>
      </c>
      <c r="C951">
        <v>3</v>
      </c>
    </row>
    <row r="952" spans="1:3" x14ac:dyDescent="0.2">
      <c r="A952">
        <v>946</v>
      </c>
      <c r="B952" s="9">
        <v>45</v>
      </c>
      <c r="C952">
        <v>3</v>
      </c>
    </row>
    <row r="953" spans="1:3" x14ac:dyDescent="0.2">
      <c r="A953">
        <v>947</v>
      </c>
      <c r="B953" s="9">
        <v>45</v>
      </c>
      <c r="C953">
        <v>3</v>
      </c>
    </row>
    <row r="954" spans="1:3" x14ac:dyDescent="0.2">
      <c r="A954">
        <v>948</v>
      </c>
      <c r="B954" s="9">
        <v>45</v>
      </c>
      <c r="C954">
        <v>3</v>
      </c>
    </row>
    <row r="955" spans="1:3" x14ac:dyDescent="0.2">
      <c r="A955">
        <v>949</v>
      </c>
      <c r="B955" s="9">
        <v>46</v>
      </c>
      <c r="C955">
        <v>3</v>
      </c>
    </row>
    <row r="956" spans="1:3" x14ac:dyDescent="0.2">
      <c r="A956">
        <v>950</v>
      </c>
      <c r="B956" s="9">
        <v>46</v>
      </c>
      <c r="C956">
        <v>3</v>
      </c>
    </row>
    <row r="957" spans="1:3" x14ac:dyDescent="0.2">
      <c r="A957">
        <v>951</v>
      </c>
      <c r="B957" s="9">
        <v>46</v>
      </c>
      <c r="C957">
        <v>3</v>
      </c>
    </row>
    <row r="958" spans="1:3" x14ac:dyDescent="0.2">
      <c r="A958">
        <v>952</v>
      </c>
      <c r="B958" s="9">
        <v>46</v>
      </c>
      <c r="C958">
        <v>3</v>
      </c>
    </row>
    <row r="959" spans="1:3" x14ac:dyDescent="0.2">
      <c r="A959">
        <v>953</v>
      </c>
      <c r="B959" s="9">
        <v>47</v>
      </c>
      <c r="C959">
        <v>3</v>
      </c>
    </row>
    <row r="960" spans="1:3" x14ac:dyDescent="0.2">
      <c r="A960">
        <v>954</v>
      </c>
      <c r="B960" s="9">
        <v>47</v>
      </c>
      <c r="C960">
        <v>3</v>
      </c>
    </row>
    <row r="961" spans="1:3" x14ac:dyDescent="0.2">
      <c r="A961">
        <v>955</v>
      </c>
      <c r="B961" s="9">
        <v>47</v>
      </c>
      <c r="C961">
        <v>3</v>
      </c>
    </row>
    <row r="962" spans="1:3" x14ac:dyDescent="0.2">
      <c r="A962">
        <v>956</v>
      </c>
      <c r="B962" s="9">
        <v>47</v>
      </c>
      <c r="C962">
        <v>3</v>
      </c>
    </row>
    <row r="963" spans="1:3" x14ac:dyDescent="0.2">
      <c r="A963">
        <v>957</v>
      </c>
      <c r="B963" s="9">
        <v>48</v>
      </c>
      <c r="C963">
        <v>3</v>
      </c>
    </row>
    <row r="964" spans="1:3" x14ac:dyDescent="0.2">
      <c r="A964">
        <v>958</v>
      </c>
      <c r="B964" s="9">
        <v>48</v>
      </c>
      <c r="C964">
        <v>3</v>
      </c>
    </row>
    <row r="965" spans="1:3" x14ac:dyDescent="0.2">
      <c r="A965">
        <v>959</v>
      </c>
      <c r="B965" s="9">
        <v>48</v>
      </c>
      <c r="C965">
        <v>3</v>
      </c>
    </row>
    <row r="966" spans="1:3" x14ac:dyDescent="0.2">
      <c r="A966">
        <v>960</v>
      </c>
      <c r="B966" s="9">
        <v>48</v>
      </c>
      <c r="C966">
        <v>3</v>
      </c>
    </row>
    <row r="967" spans="1:3" x14ac:dyDescent="0.2">
      <c r="A967">
        <v>961</v>
      </c>
      <c r="B967" s="9">
        <v>49</v>
      </c>
      <c r="C967">
        <v>3</v>
      </c>
    </row>
    <row r="968" spans="1:3" x14ac:dyDescent="0.2">
      <c r="A968">
        <v>962</v>
      </c>
      <c r="B968" s="9">
        <v>49</v>
      </c>
      <c r="C968">
        <v>3</v>
      </c>
    </row>
    <row r="969" spans="1:3" x14ac:dyDescent="0.2">
      <c r="A969">
        <v>963</v>
      </c>
      <c r="B969" s="9">
        <v>49</v>
      </c>
      <c r="C969">
        <v>3</v>
      </c>
    </row>
    <row r="970" spans="1:3" x14ac:dyDescent="0.2">
      <c r="A970">
        <v>964</v>
      </c>
      <c r="B970" s="9">
        <v>49</v>
      </c>
      <c r="C970">
        <v>3</v>
      </c>
    </row>
    <row r="971" spans="1:3" x14ac:dyDescent="0.2">
      <c r="A971">
        <v>965</v>
      </c>
      <c r="B971" s="9">
        <v>50</v>
      </c>
      <c r="C971">
        <v>3</v>
      </c>
    </row>
    <row r="972" spans="1:3" x14ac:dyDescent="0.2">
      <c r="A972">
        <v>966</v>
      </c>
      <c r="B972" s="9">
        <v>50</v>
      </c>
      <c r="C972">
        <v>3</v>
      </c>
    </row>
    <row r="973" spans="1:3" x14ac:dyDescent="0.2">
      <c r="A973">
        <v>967</v>
      </c>
      <c r="B973" s="9">
        <v>50</v>
      </c>
      <c r="C973">
        <v>3</v>
      </c>
    </row>
    <row r="974" spans="1:3" x14ac:dyDescent="0.2">
      <c r="A974">
        <v>968</v>
      </c>
      <c r="B974" s="9">
        <v>50</v>
      </c>
      <c r="C974">
        <v>3</v>
      </c>
    </row>
    <row r="975" spans="1:3" x14ac:dyDescent="0.2">
      <c r="A975">
        <v>969</v>
      </c>
      <c r="B975" s="9">
        <v>51</v>
      </c>
      <c r="C975">
        <v>3</v>
      </c>
    </row>
    <row r="976" spans="1:3" x14ac:dyDescent="0.2">
      <c r="A976">
        <v>970</v>
      </c>
      <c r="B976" s="9">
        <v>51</v>
      </c>
      <c r="C976">
        <v>3</v>
      </c>
    </row>
    <row r="977" spans="1:3" x14ac:dyDescent="0.2">
      <c r="A977">
        <v>971</v>
      </c>
      <c r="B977" s="9">
        <v>51</v>
      </c>
      <c r="C977">
        <v>3</v>
      </c>
    </row>
    <row r="978" spans="1:3" x14ac:dyDescent="0.2">
      <c r="A978">
        <v>972</v>
      </c>
      <c r="B978" s="9">
        <v>51</v>
      </c>
      <c r="C978">
        <v>3</v>
      </c>
    </row>
    <row r="979" spans="1:3" x14ac:dyDescent="0.2">
      <c r="A979">
        <v>973</v>
      </c>
      <c r="B979" s="9">
        <v>52</v>
      </c>
      <c r="C979">
        <v>3</v>
      </c>
    </row>
    <row r="980" spans="1:3" x14ac:dyDescent="0.2">
      <c r="A980">
        <v>974</v>
      </c>
      <c r="B980" s="9">
        <v>52</v>
      </c>
      <c r="C980">
        <v>3</v>
      </c>
    </row>
    <row r="981" spans="1:3" x14ac:dyDescent="0.2">
      <c r="A981">
        <v>975</v>
      </c>
      <c r="B981" s="9">
        <v>52</v>
      </c>
      <c r="C981">
        <v>3</v>
      </c>
    </row>
    <row r="982" spans="1:3" x14ac:dyDescent="0.2">
      <c r="A982">
        <v>976</v>
      </c>
      <c r="B982" s="9">
        <v>52</v>
      </c>
      <c r="C982">
        <v>3</v>
      </c>
    </row>
    <row r="983" spans="1:3" x14ac:dyDescent="0.2">
      <c r="A983">
        <v>977</v>
      </c>
      <c r="B983" s="9">
        <v>53</v>
      </c>
      <c r="C983">
        <v>3</v>
      </c>
    </row>
    <row r="984" spans="1:3" x14ac:dyDescent="0.2">
      <c r="A984">
        <v>978</v>
      </c>
      <c r="B984" s="9">
        <v>53</v>
      </c>
      <c r="C984">
        <v>3</v>
      </c>
    </row>
    <row r="985" spans="1:3" x14ac:dyDescent="0.2">
      <c r="A985">
        <v>979</v>
      </c>
      <c r="B985" s="9">
        <v>53</v>
      </c>
      <c r="C985">
        <v>3</v>
      </c>
    </row>
    <row r="986" spans="1:3" x14ac:dyDescent="0.2">
      <c r="A986">
        <v>980</v>
      </c>
      <c r="B986" s="9">
        <v>53</v>
      </c>
      <c r="C986">
        <v>3</v>
      </c>
    </row>
    <row r="987" spans="1:3" x14ac:dyDescent="0.2">
      <c r="A987">
        <v>981</v>
      </c>
      <c r="B987" s="9">
        <v>54</v>
      </c>
      <c r="C987">
        <v>3</v>
      </c>
    </row>
    <row r="988" spans="1:3" x14ac:dyDescent="0.2">
      <c r="A988">
        <v>982</v>
      </c>
      <c r="B988" s="9">
        <v>54</v>
      </c>
      <c r="C988">
        <v>3</v>
      </c>
    </row>
    <row r="989" spans="1:3" x14ac:dyDescent="0.2">
      <c r="A989">
        <v>983</v>
      </c>
      <c r="B989" s="9">
        <v>54</v>
      </c>
      <c r="C989">
        <v>3</v>
      </c>
    </row>
    <row r="990" spans="1:3" x14ac:dyDescent="0.2">
      <c r="A990">
        <v>984</v>
      </c>
      <c r="B990" s="9">
        <v>54</v>
      </c>
      <c r="C990">
        <v>3</v>
      </c>
    </row>
    <row r="991" spans="1:3" x14ac:dyDescent="0.2">
      <c r="A991">
        <v>985</v>
      </c>
      <c r="B991" s="9">
        <v>55</v>
      </c>
      <c r="C991">
        <v>3</v>
      </c>
    </row>
    <row r="992" spans="1:3" x14ac:dyDescent="0.2">
      <c r="A992">
        <v>986</v>
      </c>
      <c r="B992" s="9">
        <v>55</v>
      </c>
      <c r="C992">
        <v>3</v>
      </c>
    </row>
    <row r="993" spans="1:3" x14ac:dyDescent="0.2">
      <c r="A993">
        <v>987</v>
      </c>
      <c r="B993" s="9">
        <v>55</v>
      </c>
      <c r="C993">
        <v>3</v>
      </c>
    </row>
    <row r="994" spans="1:3" x14ac:dyDescent="0.2">
      <c r="A994">
        <v>988</v>
      </c>
      <c r="B994" s="9">
        <v>55</v>
      </c>
      <c r="C994">
        <v>3</v>
      </c>
    </row>
    <row r="995" spans="1:3" x14ac:dyDescent="0.2">
      <c r="A995">
        <v>989</v>
      </c>
      <c r="B995" s="9">
        <v>56</v>
      </c>
      <c r="C995">
        <v>3</v>
      </c>
    </row>
    <row r="996" spans="1:3" x14ac:dyDescent="0.2">
      <c r="A996">
        <v>990</v>
      </c>
      <c r="B996" s="9">
        <v>56</v>
      </c>
      <c r="C996">
        <v>3</v>
      </c>
    </row>
    <row r="997" spans="1:3" x14ac:dyDescent="0.2">
      <c r="A997">
        <v>991</v>
      </c>
      <c r="B997" s="9">
        <v>56</v>
      </c>
      <c r="C997">
        <v>3</v>
      </c>
    </row>
    <row r="998" spans="1:3" x14ac:dyDescent="0.2">
      <c r="A998">
        <v>992</v>
      </c>
      <c r="B998" s="9">
        <v>56</v>
      </c>
      <c r="C998">
        <v>3</v>
      </c>
    </row>
    <row r="999" spans="1:3" x14ac:dyDescent="0.2">
      <c r="A999">
        <v>993</v>
      </c>
      <c r="B999" s="9">
        <v>57</v>
      </c>
      <c r="C999">
        <v>3</v>
      </c>
    </row>
    <row r="1000" spans="1:3" x14ac:dyDescent="0.2">
      <c r="A1000">
        <v>994</v>
      </c>
      <c r="B1000" s="9">
        <v>57</v>
      </c>
      <c r="C1000">
        <v>3</v>
      </c>
    </row>
    <row r="1001" spans="1:3" x14ac:dyDescent="0.2">
      <c r="A1001">
        <v>995</v>
      </c>
      <c r="B1001" s="9">
        <v>57</v>
      </c>
      <c r="C1001">
        <v>3</v>
      </c>
    </row>
    <row r="1002" spans="1:3" x14ac:dyDescent="0.2">
      <c r="A1002">
        <v>996</v>
      </c>
      <c r="B1002" s="9">
        <v>57</v>
      </c>
      <c r="C1002">
        <v>3</v>
      </c>
    </row>
    <row r="1003" spans="1:3" x14ac:dyDescent="0.2">
      <c r="A1003">
        <v>997</v>
      </c>
      <c r="B1003" s="9">
        <v>58</v>
      </c>
      <c r="C1003">
        <v>3</v>
      </c>
    </row>
    <row r="1004" spans="1:3" x14ac:dyDescent="0.2">
      <c r="A1004">
        <v>998</v>
      </c>
      <c r="B1004" s="9">
        <v>58</v>
      </c>
      <c r="C1004">
        <v>3</v>
      </c>
    </row>
    <row r="1005" spans="1:3" x14ac:dyDescent="0.2">
      <c r="A1005">
        <v>999</v>
      </c>
      <c r="B1005" s="9">
        <v>58</v>
      </c>
      <c r="C1005">
        <v>3</v>
      </c>
    </row>
    <row r="1006" spans="1:3" x14ac:dyDescent="0.2">
      <c r="A1006">
        <v>1000</v>
      </c>
      <c r="B1006" s="9">
        <v>58</v>
      </c>
      <c r="C1006">
        <v>3</v>
      </c>
    </row>
    <row r="1007" spans="1:3" x14ac:dyDescent="0.2">
      <c r="A1007">
        <v>1001</v>
      </c>
      <c r="B1007" s="9">
        <v>59</v>
      </c>
      <c r="C1007">
        <v>3</v>
      </c>
    </row>
    <row r="1008" spans="1:3" x14ac:dyDescent="0.2">
      <c r="A1008">
        <v>1002</v>
      </c>
      <c r="B1008" s="9">
        <v>59</v>
      </c>
      <c r="C1008">
        <v>3</v>
      </c>
    </row>
    <row r="1009" spans="1:3" x14ac:dyDescent="0.2">
      <c r="A1009">
        <v>1003</v>
      </c>
      <c r="B1009" s="9">
        <v>59</v>
      </c>
      <c r="C1009">
        <v>3</v>
      </c>
    </row>
    <row r="1010" spans="1:3" x14ac:dyDescent="0.2">
      <c r="A1010">
        <v>1004</v>
      </c>
      <c r="B1010" s="9">
        <v>59</v>
      </c>
      <c r="C1010">
        <v>3</v>
      </c>
    </row>
    <row r="1011" spans="1:3" x14ac:dyDescent="0.2">
      <c r="A1011">
        <v>1005</v>
      </c>
      <c r="B1011" s="9">
        <v>60</v>
      </c>
      <c r="C1011">
        <v>3</v>
      </c>
    </row>
    <row r="1012" spans="1:3" x14ac:dyDescent="0.2">
      <c r="A1012">
        <v>1006</v>
      </c>
      <c r="B1012" s="9">
        <v>60</v>
      </c>
      <c r="C1012">
        <v>3</v>
      </c>
    </row>
    <row r="1013" spans="1:3" x14ac:dyDescent="0.2">
      <c r="A1013">
        <v>1007</v>
      </c>
      <c r="B1013" s="9">
        <v>60</v>
      </c>
      <c r="C1013">
        <v>3</v>
      </c>
    </row>
    <row r="1014" spans="1:3" x14ac:dyDescent="0.2">
      <c r="A1014">
        <v>1008</v>
      </c>
      <c r="B1014" s="9">
        <v>60</v>
      </c>
      <c r="C1014">
        <v>3</v>
      </c>
    </row>
    <row r="1015" spans="1:3" x14ac:dyDescent="0.2">
      <c r="A1015">
        <v>1009</v>
      </c>
      <c r="B1015" s="9">
        <v>61</v>
      </c>
      <c r="C1015">
        <v>3</v>
      </c>
    </row>
    <row r="1016" spans="1:3" x14ac:dyDescent="0.2">
      <c r="A1016">
        <v>1010</v>
      </c>
      <c r="B1016" s="9">
        <v>61</v>
      </c>
      <c r="C1016">
        <v>3</v>
      </c>
    </row>
    <row r="1017" spans="1:3" x14ac:dyDescent="0.2">
      <c r="A1017">
        <v>1011</v>
      </c>
      <c r="B1017" s="9">
        <v>61</v>
      </c>
      <c r="C1017">
        <v>3</v>
      </c>
    </row>
    <row r="1018" spans="1:3" x14ac:dyDescent="0.2">
      <c r="A1018">
        <v>1012</v>
      </c>
      <c r="B1018" s="9">
        <v>61</v>
      </c>
      <c r="C1018">
        <v>3</v>
      </c>
    </row>
    <row r="1019" spans="1:3" x14ac:dyDescent="0.2">
      <c r="A1019">
        <v>1013</v>
      </c>
      <c r="B1019" s="9">
        <v>62</v>
      </c>
      <c r="C1019">
        <v>3</v>
      </c>
    </row>
    <row r="1020" spans="1:3" x14ac:dyDescent="0.2">
      <c r="A1020">
        <v>1014</v>
      </c>
      <c r="B1020" s="9">
        <v>62</v>
      </c>
      <c r="C1020">
        <v>3</v>
      </c>
    </row>
    <row r="1021" spans="1:3" x14ac:dyDescent="0.2">
      <c r="A1021">
        <v>1015</v>
      </c>
      <c r="B1021" s="9">
        <v>62</v>
      </c>
      <c r="C1021">
        <v>3</v>
      </c>
    </row>
    <row r="1022" spans="1:3" x14ac:dyDescent="0.2">
      <c r="A1022">
        <v>1016</v>
      </c>
      <c r="B1022" s="9">
        <v>62</v>
      </c>
      <c r="C1022">
        <v>3</v>
      </c>
    </row>
    <row r="1023" spans="1:3" x14ac:dyDescent="0.2">
      <c r="A1023">
        <v>1017</v>
      </c>
      <c r="B1023" s="9">
        <v>63</v>
      </c>
      <c r="C1023">
        <v>3</v>
      </c>
    </row>
    <row r="1024" spans="1:3" x14ac:dyDescent="0.2">
      <c r="A1024">
        <v>1018</v>
      </c>
      <c r="B1024" s="9">
        <v>63</v>
      </c>
      <c r="C1024">
        <v>3</v>
      </c>
    </row>
    <row r="1025" spans="1:3" x14ac:dyDescent="0.2">
      <c r="A1025">
        <v>1019</v>
      </c>
      <c r="B1025" s="9">
        <v>63</v>
      </c>
      <c r="C1025">
        <v>3</v>
      </c>
    </row>
    <row r="1026" spans="1:3" x14ac:dyDescent="0.2">
      <c r="A1026">
        <v>1020</v>
      </c>
      <c r="B1026" s="9">
        <v>63</v>
      </c>
      <c r="C1026">
        <v>3</v>
      </c>
    </row>
    <row r="1027" spans="1:3" x14ac:dyDescent="0.2">
      <c r="A1027">
        <v>1021</v>
      </c>
      <c r="B1027" s="9">
        <v>64</v>
      </c>
      <c r="C1027">
        <v>3</v>
      </c>
    </row>
    <row r="1028" spans="1:3" x14ac:dyDescent="0.2">
      <c r="A1028">
        <v>1022</v>
      </c>
      <c r="B1028" s="9">
        <v>64</v>
      </c>
      <c r="C1028">
        <v>3</v>
      </c>
    </row>
    <row r="1029" spans="1:3" x14ac:dyDescent="0.2">
      <c r="A1029">
        <v>1023</v>
      </c>
      <c r="B1029" s="9">
        <v>64</v>
      </c>
      <c r="C1029">
        <v>3</v>
      </c>
    </row>
    <row r="1030" spans="1:3" x14ac:dyDescent="0.2">
      <c r="A1030">
        <v>1024</v>
      </c>
      <c r="B1030" s="9">
        <v>64</v>
      </c>
      <c r="C1030">
        <v>3</v>
      </c>
    </row>
    <row r="1031" spans="1:3" x14ac:dyDescent="0.2">
      <c r="A1031">
        <v>1025</v>
      </c>
      <c r="B1031" s="9">
        <v>1</v>
      </c>
      <c r="C1031">
        <v>4</v>
      </c>
    </row>
    <row r="1032" spans="1:3" x14ac:dyDescent="0.2">
      <c r="A1032">
        <v>1026</v>
      </c>
      <c r="B1032" s="9">
        <v>1</v>
      </c>
      <c r="C1032">
        <v>4</v>
      </c>
    </row>
    <row r="1033" spans="1:3" x14ac:dyDescent="0.2">
      <c r="A1033">
        <v>1027</v>
      </c>
      <c r="B1033" s="9">
        <v>1</v>
      </c>
      <c r="C1033">
        <v>4</v>
      </c>
    </row>
    <row r="1034" spans="1:3" x14ac:dyDescent="0.2">
      <c r="A1034">
        <v>1028</v>
      </c>
      <c r="B1034" s="9">
        <v>1</v>
      </c>
      <c r="C1034">
        <v>4</v>
      </c>
    </row>
    <row r="1035" spans="1:3" x14ac:dyDescent="0.2">
      <c r="A1035">
        <v>1029</v>
      </c>
      <c r="B1035" s="9">
        <v>2</v>
      </c>
      <c r="C1035">
        <v>4</v>
      </c>
    </row>
    <row r="1036" spans="1:3" x14ac:dyDescent="0.2">
      <c r="A1036">
        <v>1030</v>
      </c>
      <c r="B1036" s="9">
        <v>2</v>
      </c>
      <c r="C1036">
        <v>4</v>
      </c>
    </row>
    <row r="1037" spans="1:3" x14ac:dyDescent="0.2">
      <c r="A1037">
        <v>1031</v>
      </c>
      <c r="B1037" s="9">
        <v>2</v>
      </c>
      <c r="C1037">
        <v>4</v>
      </c>
    </row>
    <row r="1038" spans="1:3" x14ac:dyDescent="0.2">
      <c r="A1038">
        <v>1032</v>
      </c>
      <c r="B1038" s="9">
        <v>2</v>
      </c>
      <c r="C1038">
        <v>4</v>
      </c>
    </row>
    <row r="1039" spans="1:3" x14ac:dyDescent="0.2">
      <c r="A1039">
        <v>1033</v>
      </c>
      <c r="B1039" s="9">
        <v>3</v>
      </c>
      <c r="C1039">
        <v>4</v>
      </c>
    </row>
    <row r="1040" spans="1:3" x14ac:dyDescent="0.2">
      <c r="A1040">
        <v>1034</v>
      </c>
      <c r="B1040" s="9">
        <v>3</v>
      </c>
      <c r="C1040">
        <v>4</v>
      </c>
    </row>
    <row r="1041" spans="1:3" x14ac:dyDescent="0.2">
      <c r="A1041">
        <v>1035</v>
      </c>
      <c r="B1041" s="9">
        <v>3</v>
      </c>
      <c r="C1041">
        <v>4</v>
      </c>
    </row>
    <row r="1042" spans="1:3" x14ac:dyDescent="0.2">
      <c r="A1042">
        <v>1036</v>
      </c>
      <c r="B1042" s="9">
        <v>3</v>
      </c>
      <c r="C1042">
        <v>4</v>
      </c>
    </row>
    <row r="1043" spans="1:3" x14ac:dyDescent="0.2">
      <c r="A1043">
        <v>1037</v>
      </c>
      <c r="B1043" s="9">
        <v>4</v>
      </c>
      <c r="C1043">
        <v>4</v>
      </c>
    </row>
    <row r="1044" spans="1:3" x14ac:dyDescent="0.2">
      <c r="A1044">
        <v>1038</v>
      </c>
      <c r="B1044" s="9">
        <v>3.5476190476190399</v>
      </c>
      <c r="C1044">
        <v>4</v>
      </c>
    </row>
    <row r="1045" spans="1:3" x14ac:dyDescent="0.2">
      <c r="A1045">
        <v>1039</v>
      </c>
      <c r="B1045" s="9">
        <v>3.9020979020978999</v>
      </c>
      <c r="C1045">
        <v>4</v>
      </c>
    </row>
    <row r="1046" spans="1:3" x14ac:dyDescent="0.2">
      <c r="A1046">
        <v>1040</v>
      </c>
      <c r="B1046" s="9">
        <v>4.1258741258741303</v>
      </c>
      <c r="C1046">
        <v>4</v>
      </c>
    </row>
    <row r="1047" spans="1:3" x14ac:dyDescent="0.2">
      <c r="A1047">
        <v>1041</v>
      </c>
      <c r="B1047" s="9">
        <v>5</v>
      </c>
      <c r="C1047">
        <v>4</v>
      </c>
    </row>
    <row r="1048" spans="1:3" x14ac:dyDescent="0.2">
      <c r="A1048">
        <v>1042</v>
      </c>
      <c r="B1048" s="9">
        <v>4.5734265734265698</v>
      </c>
      <c r="C1048">
        <v>4</v>
      </c>
    </row>
    <row r="1049" spans="1:3" x14ac:dyDescent="0.2">
      <c r="A1049">
        <v>1043</v>
      </c>
      <c r="B1049" s="9">
        <v>4.7972027972028002</v>
      </c>
      <c r="C1049">
        <v>4</v>
      </c>
    </row>
    <row r="1050" spans="1:3" x14ac:dyDescent="0.2">
      <c r="A1050">
        <v>1044</v>
      </c>
      <c r="B1050" s="9">
        <v>5</v>
      </c>
      <c r="C1050">
        <v>4</v>
      </c>
    </row>
    <row r="1051" spans="1:3" x14ac:dyDescent="0.2">
      <c r="A1051">
        <v>1045</v>
      </c>
      <c r="B1051" s="9">
        <v>6</v>
      </c>
      <c r="C1051">
        <v>4</v>
      </c>
    </row>
    <row r="1052" spans="1:3" x14ac:dyDescent="0.2">
      <c r="A1052">
        <v>1046</v>
      </c>
      <c r="B1052" s="9">
        <v>6</v>
      </c>
      <c r="C1052">
        <v>4</v>
      </c>
    </row>
    <row r="1053" spans="1:3" x14ac:dyDescent="0.2">
      <c r="A1053">
        <v>1047</v>
      </c>
      <c r="B1053" s="9">
        <v>6</v>
      </c>
      <c r="C1053">
        <v>4</v>
      </c>
    </row>
    <row r="1054" spans="1:3" x14ac:dyDescent="0.2">
      <c r="A1054">
        <v>1048</v>
      </c>
      <c r="B1054" s="9">
        <v>6</v>
      </c>
      <c r="C1054">
        <v>4</v>
      </c>
    </row>
    <row r="1055" spans="1:3" x14ac:dyDescent="0.2">
      <c r="A1055">
        <v>1049</v>
      </c>
      <c r="B1055" s="9">
        <v>7</v>
      </c>
      <c r="C1055">
        <v>4</v>
      </c>
    </row>
    <row r="1056" spans="1:3" x14ac:dyDescent="0.2">
      <c r="A1056">
        <v>1050</v>
      </c>
      <c r="B1056" s="9">
        <v>7</v>
      </c>
      <c r="C1056">
        <v>4</v>
      </c>
    </row>
    <row r="1057" spans="1:3" x14ac:dyDescent="0.2">
      <c r="A1057">
        <v>1051</v>
      </c>
      <c r="B1057" s="9">
        <v>7</v>
      </c>
      <c r="C1057">
        <v>4</v>
      </c>
    </row>
    <row r="1058" spans="1:3" x14ac:dyDescent="0.2">
      <c r="A1058">
        <v>1052</v>
      </c>
      <c r="B1058" s="9">
        <v>7</v>
      </c>
      <c r="C1058">
        <v>4</v>
      </c>
    </row>
    <row r="1059" spans="1:3" x14ac:dyDescent="0.2">
      <c r="A1059">
        <v>1053</v>
      </c>
      <c r="B1059" s="9">
        <v>8</v>
      </c>
      <c r="C1059">
        <v>4</v>
      </c>
    </row>
    <row r="1060" spans="1:3" x14ac:dyDescent="0.2">
      <c r="A1060">
        <v>1054</v>
      </c>
      <c r="B1060" s="9">
        <v>8</v>
      </c>
      <c r="C1060">
        <v>4</v>
      </c>
    </row>
    <row r="1061" spans="1:3" x14ac:dyDescent="0.2">
      <c r="A1061">
        <v>1055</v>
      </c>
      <c r="B1061" s="9">
        <v>8</v>
      </c>
      <c r="C1061">
        <v>4</v>
      </c>
    </row>
    <row r="1062" spans="1:3" x14ac:dyDescent="0.2">
      <c r="A1062">
        <v>1056</v>
      </c>
      <c r="B1062" s="9">
        <v>8</v>
      </c>
      <c r="C1062">
        <v>4</v>
      </c>
    </row>
    <row r="1063" spans="1:3" x14ac:dyDescent="0.2">
      <c r="A1063">
        <v>1057</v>
      </c>
      <c r="B1063" s="9">
        <v>9</v>
      </c>
      <c r="C1063">
        <v>4</v>
      </c>
    </row>
    <row r="1064" spans="1:3" x14ac:dyDescent="0.2">
      <c r="A1064">
        <v>1058</v>
      </c>
      <c r="B1064" s="9">
        <v>9</v>
      </c>
      <c r="C1064">
        <v>4</v>
      </c>
    </row>
    <row r="1065" spans="1:3" x14ac:dyDescent="0.2">
      <c r="A1065">
        <v>1059</v>
      </c>
      <c r="B1065" s="9">
        <v>9</v>
      </c>
      <c r="C1065">
        <v>4</v>
      </c>
    </row>
    <row r="1066" spans="1:3" x14ac:dyDescent="0.2">
      <c r="A1066">
        <v>1060</v>
      </c>
      <c r="B1066" s="9">
        <v>9</v>
      </c>
      <c r="C1066">
        <v>4</v>
      </c>
    </row>
    <row r="1067" spans="1:3" x14ac:dyDescent="0.2">
      <c r="A1067">
        <v>1061</v>
      </c>
      <c r="B1067" s="9">
        <v>10</v>
      </c>
      <c r="C1067">
        <v>4</v>
      </c>
    </row>
    <row r="1068" spans="1:3" x14ac:dyDescent="0.2">
      <c r="A1068">
        <v>1062</v>
      </c>
      <c r="B1068" s="9">
        <v>10</v>
      </c>
      <c r="C1068">
        <v>4</v>
      </c>
    </row>
    <row r="1069" spans="1:3" x14ac:dyDescent="0.2">
      <c r="A1069">
        <v>1063</v>
      </c>
      <c r="B1069" s="9">
        <v>10</v>
      </c>
      <c r="C1069">
        <v>4</v>
      </c>
    </row>
    <row r="1070" spans="1:3" x14ac:dyDescent="0.2">
      <c r="A1070">
        <v>1064</v>
      </c>
      <c r="B1070" s="9">
        <v>10</v>
      </c>
      <c r="C1070">
        <v>4</v>
      </c>
    </row>
    <row r="1071" spans="1:3" x14ac:dyDescent="0.2">
      <c r="A1071">
        <v>1065</v>
      </c>
      <c r="B1071" s="9">
        <v>11</v>
      </c>
      <c r="C1071">
        <v>4</v>
      </c>
    </row>
    <row r="1072" spans="1:3" x14ac:dyDescent="0.2">
      <c r="A1072">
        <v>1066</v>
      </c>
      <c r="B1072" s="9">
        <v>11</v>
      </c>
      <c r="C1072">
        <v>4</v>
      </c>
    </row>
    <row r="1073" spans="1:3" x14ac:dyDescent="0.2">
      <c r="A1073">
        <v>1067</v>
      </c>
      <c r="B1073" s="9">
        <v>11</v>
      </c>
      <c r="C1073">
        <v>4</v>
      </c>
    </row>
    <row r="1074" spans="1:3" x14ac:dyDescent="0.2">
      <c r="A1074">
        <v>1068</v>
      </c>
      <c r="B1074" s="9">
        <v>11</v>
      </c>
      <c r="C1074">
        <v>4</v>
      </c>
    </row>
    <row r="1075" spans="1:3" x14ac:dyDescent="0.2">
      <c r="A1075">
        <v>1069</v>
      </c>
      <c r="B1075" s="9">
        <v>12</v>
      </c>
      <c r="C1075">
        <v>4</v>
      </c>
    </row>
    <row r="1076" spans="1:3" x14ac:dyDescent="0.2">
      <c r="A1076">
        <v>1070</v>
      </c>
      <c r="B1076" s="9">
        <v>12</v>
      </c>
      <c r="C1076">
        <v>4</v>
      </c>
    </row>
    <row r="1077" spans="1:3" x14ac:dyDescent="0.2">
      <c r="A1077">
        <v>1071</v>
      </c>
      <c r="B1077" s="9">
        <v>12</v>
      </c>
      <c r="C1077">
        <v>4</v>
      </c>
    </row>
    <row r="1078" spans="1:3" x14ac:dyDescent="0.2">
      <c r="A1078">
        <v>1072</v>
      </c>
      <c r="B1078" s="9">
        <v>12</v>
      </c>
      <c r="C1078">
        <v>4</v>
      </c>
    </row>
    <row r="1079" spans="1:3" x14ac:dyDescent="0.2">
      <c r="A1079">
        <v>1073</v>
      </c>
      <c r="B1079" s="9">
        <v>13</v>
      </c>
      <c r="C1079">
        <v>4</v>
      </c>
    </row>
    <row r="1080" spans="1:3" x14ac:dyDescent="0.2">
      <c r="A1080">
        <v>1074</v>
      </c>
      <c r="B1080" s="9">
        <v>13</v>
      </c>
      <c r="C1080">
        <v>4</v>
      </c>
    </row>
    <row r="1081" spans="1:3" x14ac:dyDescent="0.2">
      <c r="A1081">
        <v>1075</v>
      </c>
      <c r="B1081" s="9">
        <v>13</v>
      </c>
      <c r="C1081">
        <v>4</v>
      </c>
    </row>
    <row r="1082" spans="1:3" x14ac:dyDescent="0.2">
      <c r="A1082">
        <v>1076</v>
      </c>
      <c r="B1082" s="9">
        <v>13</v>
      </c>
      <c r="C1082">
        <v>4</v>
      </c>
    </row>
    <row r="1083" spans="1:3" x14ac:dyDescent="0.2">
      <c r="A1083">
        <v>1077</v>
      </c>
      <c r="B1083" s="9">
        <v>14</v>
      </c>
      <c r="C1083">
        <v>4</v>
      </c>
    </row>
    <row r="1084" spans="1:3" x14ac:dyDescent="0.2">
      <c r="A1084">
        <v>1078</v>
      </c>
      <c r="B1084" s="9">
        <v>14</v>
      </c>
      <c r="C1084">
        <v>4</v>
      </c>
    </row>
    <row r="1085" spans="1:3" x14ac:dyDescent="0.2">
      <c r="A1085">
        <v>1079</v>
      </c>
      <c r="B1085" s="9">
        <v>14</v>
      </c>
      <c r="C1085">
        <v>4</v>
      </c>
    </row>
    <row r="1086" spans="1:3" x14ac:dyDescent="0.2">
      <c r="A1086">
        <v>1080</v>
      </c>
      <c r="B1086" s="9">
        <v>14</v>
      </c>
      <c r="C1086">
        <v>4</v>
      </c>
    </row>
    <row r="1087" spans="1:3" x14ac:dyDescent="0.2">
      <c r="A1087">
        <v>1081</v>
      </c>
      <c r="B1087" s="9">
        <v>15</v>
      </c>
      <c r="C1087">
        <v>4</v>
      </c>
    </row>
    <row r="1088" spans="1:3" x14ac:dyDescent="0.2">
      <c r="A1088">
        <v>1082</v>
      </c>
      <c r="B1088" s="9">
        <v>15</v>
      </c>
      <c r="C1088">
        <v>4</v>
      </c>
    </row>
    <row r="1089" spans="1:3" x14ac:dyDescent="0.2">
      <c r="A1089">
        <v>1083</v>
      </c>
      <c r="B1089" s="9">
        <v>15</v>
      </c>
      <c r="C1089">
        <v>4</v>
      </c>
    </row>
    <row r="1090" spans="1:3" x14ac:dyDescent="0.2">
      <c r="A1090">
        <v>1084</v>
      </c>
      <c r="B1090" s="9">
        <v>15</v>
      </c>
      <c r="C1090">
        <v>4</v>
      </c>
    </row>
    <row r="1091" spans="1:3" x14ac:dyDescent="0.2">
      <c r="A1091">
        <v>1085</v>
      </c>
      <c r="B1091" s="9">
        <v>16</v>
      </c>
      <c r="C1091">
        <v>4</v>
      </c>
    </row>
    <row r="1092" spans="1:3" x14ac:dyDescent="0.2">
      <c r="A1092">
        <v>1086</v>
      </c>
      <c r="B1092" s="9">
        <v>16</v>
      </c>
      <c r="C1092">
        <v>4</v>
      </c>
    </row>
    <row r="1093" spans="1:3" x14ac:dyDescent="0.2">
      <c r="A1093">
        <v>1087</v>
      </c>
      <c r="B1093" s="9">
        <v>16</v>
      </c>
      <c r="C1093">
        <v>4</v>
      </c>
    </row>
    <row r="1094" spans="1:3" x14ac:dyDescent="0.2">
      <c r="A1094">
        <v>1088</v>
      </c>
      <c r="B1094" s="9">
        <v>16</v>
      </c>
      <c r="C1094">
        <v>4</v>
      </c>
    </row>
    <row r="1095" spans="1:3" x14ac:dyDescent="0.2">
      <c r="A1095">
        <v>1089</v>
      </c>
      <c r="B1095" s="9">
        <v>17</v>
      </c>
      <c r="C1095">
        <v>4</v>
      </c>
    </row>
    <row r="1096" spans="1:3" x14ac:dyDescent="0.2">
      <c r="A1096">
        <v>1090</v>
      </c>
      <c r="B1096" s="9">
        <v>17</v>
      </c>
      <c r="C1096">
        <v>4</v>
      </c>
    </row>
    <row r="1097" spans="1:3" x14ac:dyDescent="0.2">
      <c r="A1097">
        <v>1091</v>
      </c>
      <c r="B1097" s="9">
        <v>17</v>
      </c>
      <c r="C1097">
        <v>4</v>
      </c>
    </row>
    <row r="1098" spans="1:3" x14ac:dyDescent="0.2">
      <c r="A1098">
        <v>1092</v>
      </c>
      <c r="B1098" s="9">
        <v>17</v>
      </c>
      <c r="C1098">
        <v>4</v>
      </c>
    </row>
    <row r="1099" spans="1:3" x14ac:dyDescent="0.2">
      <c r="A1099">
        <v>1093</v>
      </c>
      <c r="B1099" s="9">
        <v>18</v>
      </c>
      <c r="C1099">
        <v>4</v>
      </c>
    </row>
    <row r="1100" spans="1:3" x14ac:dyDescent="0.2">
      <c r="A1100">
        <v>1094</v>
      </c>
      <c r="B1100" s="9">
        <v>18</v>
      </c>
      <c r="C1100">
        <v>4</v>
      </c>
    </row>
    <row r="1101" spans="1:3" x14ac:dyDescent="0.2">
      <c r="A1101">
        <v>1095</v>
      </c>
      <c r="B1101" s="9">
        <v>18</v>
      </c>
      <c r="C1101">
        <v>4</v>
      </c>
    </row>
    <row r="1102" spans="1:3" x14ac:dyDescent="0.2">
      <c r="A1102">
        <v>1096</v>
      </c>
      <c r="B1102" s="9">
        <v>18</v>
      </c>
      <c r="C1102">
        <v>4</v>
      </c>
    </row>
    <row r="1103" spans="1:3" x14ac:dyDescent="0.2">
      <c r="A1103">
        <v>1097</v>
      </c>
      <c r="B1103" s="9">
        <v>19</v>
      </c>
      <c r="C1103">
        <v>4</v>
      </c>
    </row>
    <row r="1104" spans="1:3" x14ac:dyDescent="0.2">
      <c r="A1104">
        <v>1098</v>
      </c>
      <c r="B1104" s="9">
        <v>19</v>
      </c>
      <c r="C1104">
        <v>4</v>
      </c>
    </row>
    <row r="1105" spans="1:3" x14ac:dyDescent="0.2">
      <c r="A1105">
        <v>1099</v>
      </c>
      <c r="B1105" s="9">
        <v>19</v>
      </c>
      <c r="C1105">
        <v>4</v>
      </c>
    </row>
    <row r="1106" spans="1:3" x14ac:dyDescent="0.2">
      <c r="A1106">
        <v>1100</v>
      </c>
      <c r="B1106" s="9">
        <v>19</v>
      </c>
      <c r="C1106">
        <v>4</v>
      </c>
    </row>
    <row r="1107" spans="1:3" x14ac:dyDescent="0.2">
      <c r="A1107">
        <v>1101</v>
      </c>
      <c r="B1107" s="9">
        <v>20</v>
      </c>
      <c r="C1107">
        <v>4</v>
      </c>
    </row>
    <row r="1108" spans="1:3" x14ac:dyDescent="0.2">
      <c r="A1108">
        <v>1102</v>
      </c>
      <c r="B1108" s="9">
        <v>20</v>
      </c>
      <c r="C1108">
        <v>4</v>
      </c>
    </row>
    <row r="1109" spans="1:3" x14ac:dyDescent="0.2">
      <c r="A1109">
        <v>1103</v>
      </c>
      <c r="B1109" s="9">
        <v>20</v>
      </c>
      <c r="C1109">
        <v>4</v>
      </c>
    </row>
    <row r="1110" spans="1:3" x14ac:dyDescent="0.2">
      <c r="A1110">
        <v>1104</v>
      </c>
      <c r="B1110" s="9">
        <v>20</v>
      </c>
      <c r="C1110">
        <v>4</v>
      </c>
    </row>
    <row r="1111" spans="1:3" x14ac:dyDescent="0.2">
      <c r="A1111">
        <v>1105</v>
      </c>
      <c r="B1111" s="9">
        <v>21</v>
      </c>
      <c r="C1111">
        <v>4</v>
      </c>
    </row>
    <row r="1112" spans="1:3" x14ac:dyDescent="0.2">
      <c r="A1112">
        <v>1106</v>
      </c>
      <c r="B1112" s="9">
        <v>21</v>
      </c>
      <c r="C1112">
        <v>4</v>
      </c>
    </row>
    <row r="1113" spans="1:3" x14ac:dyDescent="0.2">
      <c r="A1113">
        <v>1107</v>
      </c>
      <c r="B1113" s="9">
        <v>21</v>
      </c>
      <c r="C1113">
        <v>4</v>
      </c>
    </row>
    <row r="1114" spans="1:3" x14ac:dyDescent="0.2">
      <c r="A1114">
        <v>1108</v>
      </c>
      <c r="B1114" s="9">
        <v>21</v>
      </c>
      <c r="C1114">
        <v>4</v>
      </c>
    </row>
    <row r="1115" spans="1:3" x14ac:dyDescent="0.2">
      <c r="A1115">
        <v>1109</v>
      </c>
      <c r="B1115" s="9">
        <v>22</v>
      </c>
      <c r="C1115">
        <v>4</v>
      </c>
    </row>
    <row r="1116" spans="1:3" x14ac:dyDescent="0.2">
      <c r="A1116">
        <v>1110</v>
      </c>
      <c r="B1116" s="9">
        <v>22</v>
      </c>
      <c r="C1116">
        <v>4</v>
      </c>
    </row>
    <row r="1117" spans="1:3" x14ac:dyDescent="0.2">
      <c r="A1117">
        <v>1111</v>
      </c>
      <c r="B1117" s="9">
        <v>22</v>
      </c>
      <c r="C1117">
        <v>4</v>
      </c>
    </row>
    <row r="1118" spans="1:3" x14ac:dyDescent="0.2">
      <c r="A1118">
        <v>1112</v>
      </c>
      <c r="B1118" s="9">
        <v>22</v>
      </c>
      <c r="C1118">
        <v>4</v>
      </c>
    </row>
    <row r="1119" spans="1:3" x14ac:dyDescent="0.2">
      <c r="A1119">
        <v>1113</v>
      </c>
      <c r="B1119" s="9">
        <v>23</v>
      </c>
      <c r="C1119">
        <v>4</v>
      </c>
    </row>
    <row r="1120" spans="1:3" x14ac:dyDescent="0.2">
      <c r="A1120">
        <v>1114</v>
      </c>
      <c r="B1120" s="9">
        <v>23</v>
      </c>
      <c r="C1120">
        <v>4</v>
      </c>
    </row>
    <row r="1121" spans="1:3" x14ac:dyDescent="0.2">
      <c r="A1121">
        <v>1115</v>
      </c>
      <c r="B1121" s="9">
        <v>23</v>
      </c>
      <c r="C1121">
        <v>4</v>
      </c>
    </row>
    <row r="1122" spans="1:3" x14ac:dyDescent="0.2">
      <c r="A1122">
        <v>1116</v>
      </c>
      <c r="B1122" s="9">
        <v>23</v>
      </c>
      <c r="C1122">
        <v>4</v>
      </c>
    </row>
    <row r="1123" spans="1:3" x14ac:dyDescent="0.2">
      <c r="A1123">
        <v>1117</v>
      </c>
      <c r="B1123" s="9">
        <v>24</v>
      </c>
      <c r="C1123">
        <v>4</v>
      </c>
    </row>
    <row r="1124" spans="1:3" x14ac:dyDescent="0.2">
      <c r="A1124">
        <v>1118</v>
      </c>
      <c r="B1124" s="9">
        <v>24</v>
      </c>
      <c r="C1124">
        <v>4</v>
      </c>
    </row>
    <row r="1125" spans="1:3" x14ac:dyDescent="0.2">
      <c r="A1125">
        <v>1119</v>
      </c>
      <c r="B1125" s="9">
        <v>24</v>
      </c>
      <c r="C1125">
        <v>4</v>
      </c>
    </row>
    <row r="1126" spans="1:3" x14ac:dyDescent="0.2">
      <c r="A1126">
        <v>1120</v>
      </c>
      <c r="B1126" s="9">
        <v>24</v>
      </c>
      <c r="C1126">
        <v>4</v>
      </c>
    </row>
    <row r="1127" spans="1:3" x14ac:dyDescent="0.2">
      <c r="A1127">
        <v>1121</v>
      </c>
      <c r="B1127" s="9">
        <v>25</v>
      </c>
      <c r="C1127">
        <v>4</v>
      </c>
    </row>
    <row r="1128" spans="1:3" x14ac:dyDescent="0.2">
      <c r="A1128">
        <v>1122</v>
      </c>
      <c r="B1128" s="9">
        <v>25</v>
      </c>
      <c r="C1128">
        <v>4</v>
      </c>
    </row>
    <row r="1129" spans="1:3" x14ac:dyDescent="0.2">
      <c r="A1129">
        <v>1123</v>
      </c>
      <c r="B1129" s="9">
        <v>25</v>
      </c>
      <c r="C1129">
        <v>4</v>
      </c>
    </row>
    <row r="1130" spans="1:3" x14ac:dyDescent="0.2">
      <c r="A1130">
        <v>1124</v>
      </c>
      <c r="B1130" s="9">
        <v>25</v>
      </c>
      <c r="C1130">
        <v>4</v>
      </c>
    </row>
    <row r="1131" spans="1:3" x14ac:dyDescent="0.2">
      <c r="A1131">
        <v>1125</v>
      </c>
      <c r="B1131" s="9">
        <v>26</v>
      </c>
      <c r="C1131">
        <v>4</v>
      </c>
    </row>
    <row r="1132" spans="1:3" x14ac:dyDescent="0.2">
      <c r="A1132">
        <v>1126</v>
      </c>
      <c r="B1132" s="9">
        <v>26</v>
      </c>
      <c r="C1132">
        <v>4</v>
      </c>
    </row>
    <row r="1133" spans="1:3" x14ac:dyDescent="0.2">
      <c r="A1133">
        <v>1127</v>
      </c>
      <c r="B1133" s="9">
        <v>26</v>
      </c>
      <c r="C1133">
        <v>4</v>
      </c>
    </row>
    <row r="1134" spans="1:3" x14ac:dyDescent="0.2">
      <c r="A1134">
        <v>1128</v>
      </c>
      <c r="B1134" s="9">
        <v>26</v>
      </c>
      <c r="C1134">
        <v>4</v>
      </c>
    </row>
    <row r="1135" spans="1:3" x14ac:dyDescent="0.2">
      <c r="A1135">
        <v>1129</v>
      </c>
      <c r="B1135" s="9">
        <v>27</v>
      </c>
      <c r="C1135">
        <v>4</v>
      </c>
    </row>
    <row r="1136" spans="1:3" x14ac:dyDescent="0.2">
      <c r="A1136">
        <v>1130</v>
      </c>
      <c r="B1136" s="9">
        <v>27</v>
      </c>
      <c r="C1136">
        <v>4</v>
      </c>
    </row>
    <row r="1137" spans="1:3" x14ac:dyDescent="0.2">
      <c r="A1137">
        <v>1131</v>
      </c>
      <c r="B1137" s="9">
        <v>27</v>
      </c>
      <c r="C1137">
        <v>4</v>
      </c>
    </row>
    <row r="1138" spans="1:3" x14ac:dyDescent="0.2">
      <c r="A1138">
        <v>1132</v>
      </c>
      <c r="B1138" s="9">
        <v>27</v>
      </c>
      <c r="C1138">
        <v>4</v>
      </c>
    </row>
    <row r="1139" spans="1:3" x14ac:dyDescent="0.2">
      <c r="A1139">
        <v>1133</v>
      </c>
      <c r="B1139" s="9">
        <v>28</v>
      </c>
      <c r="C1139">
        <v>4</v>
      </c>
    </row>
    <row r="1140" spans="1:3" x14ac:dyDescent="0.2">
      <c r="A1140">
        <v>1134</v>
      </c>
      <c r="B1140" s="9">
        <v>28</v>
      </c>
      <c r="C1140">
        <v>4</v>
      </c>
    </row>
    <row r="1141" spans="1:3" x14ac:dyDescent="0.2">
      <c r="A1141">
        <v>1135</v>
      </c>
      <c r="B1141" s="9">
        <v>28</v>
      </c>
      <c r="C1141">
        <v>4</v>
      </c>
    </row>
    <row r="1142" spans="1:3" x14ac:dyDescent="0.2">
      <c r="A1142">
        <v>1136</v>
      </c>
      <c r="B1142" s="9">
        <v>28</v>
      </c>
      <c r="C1142">
        <v>4</v>
      </c>
    </row>
    <row r="1143" spans="1:3" x14ac:dyDescent="0.2">
      <c r="A1143">
        <v>1137</v>
      </c>
      <c r="B1143" s="9">
        <v>29</v>
      </c>
      <c r="C1143">
        <v>4</v>
      </c>
    </row>
    <row r="1144" spans="1:3" x14ac:dyDescent="0.2">
      <c r="A1144">
        <v>1138</v>
      </c>
      <c r="B1144" s="9">
        <v>29</v>
      </c>
      <c r="C1144">
        <v>4</v>
      </c>
    </row>
    <row r="1145" spans="1:3" x14ac:dyDescent="0.2">
      <c r="A1145">
        <v>1139</v>
      </c>
      <c r="B1145" s="9">
        <v>29</v>
      </c>
      <c r="C1145">
        <v>4</v>
      </c>
    </row>
    <row r="1146" spans="1:3" x14ac:dyDescent="0.2">
      <c r="A1146">
        <v>1140</v>
      </c>
      <c r="B1146" s="9">
        <v>29</v>
      </c>
      <c r="C1146">
        <v>4</v>
      </c>
    </row>
    <row r="1147" spans="1:3" x14ac:dyDescent="0.2">
      <c r="A1147">
        <v>1141</v>
      </c>
      <c r="B1147" s="9">
        <v>30</v>
      </c>
      <c r="C1147">
        <v>4</v>
      </c>
    </row>
    <row r="1148" spans="1:3" x14ac:dyDescent="0.2">
      <c r="A1148">
        <v>1142</v>
      </c>
      <c r="B1148" s="9">
        <v>30</v>
      </c>
      <c r="C1148">
        <v>4</v>
      </c>
    </row>
    <row r="1149" spans="1:3" x14ac:dyDescent="0.2">
      <c r="A1149">
        <v>1143</v>
      </c>
      <c r="B1149" s="9">
        <v>30</v>
      </c>
      <c r="C1149">
        <v>4</v>
      </c>
    </row>
    <row r="1150" spans="1:3" x14ac:dyDescent="0.2">
      <c r="A1150">
        <v>1144</v>
      </c>
      <c r="B1150" s="9">
        <v>30</v>
      </c>
      <c r="C1150">
        <v>4</v>
      </c>
    </row>
    <row r="1151" spans="1:3" x14ac:dyDescent="0.2">
      <c r="A1151">
        <v>1145</v>
      </c>
      <c r="B1151" s="9">
        <v>31</v>
      </c>
      <c r="C1151">
        <v>4</v>
      </c>
    </row>
    <row r="1152" spans="1:3" x14ac:dyDescent="0.2">
      <c r="A1152">
        <v>1146</v>
      </c>
      <c r="B1152" s="9">
        <v>31</v>
      </c>
      <c r="C1152">
        <v>4</v>
      </c>
    </row>
    <row r="1153" spans="1:3" x14ac:dyDescent="0.2">
      <c r="A1153">
        <v>1147</v>
      </c>
      <c r="B1153" s="9">
        <v>31</v>
      </c>
      <c r="C1153">
        <v>4</v>
      </c>
    </row>
    <row r="1154" spans="1:3" x14ac:dyDescent="0.2">
      <c r="A1154">
        <v>1148</v>
      </c>
      <c r="B1154" s="9">
        <v>31</v>
      </c>
      <c r="C1154">
        <v>4</v>
      </c>
    </row>
    <row r="1155" spans="1:3" x14ac:dyDescent="0.2">
      <c r="A1155">
        <v>1149</v>
      </c>
      <c r="B1155" s="9">
        <v>32</v>
      </c>
      <c r="C1155">
        <v>4</v>
      </c>
    </row>
    <row r="1156" spans="1:3" x14ac:dyDescent="0.2">
      <c r="A1156">
        <v>1150</v>
      </c>
      <c r="B1156" s="9">
        <v>32</v>
      </c>
      <c r="C1156">
        <v>4</v>
      </c>
    </row>
    <row r="1157" spans="1:3" x14ac:dyDescent="0.2">
      <c r="A1157">
        <v>1151</v>
      </c>
      <c r="B1157" s="9">
        <v>32</v>
      </c>
      <c r="C1157">
        <v>4</v>
      </c>
    </row>
    <row r="1158" spans="1:3" x14ac:dyDescent="0.2">
      <c r="A1158">
        <v>1152</v>
      </c>
      <c r="B1158" s="9">
        <v>32</v>
      </c>
      <c r="C1158">
        <v>4</v>
      </c>
    </row>
    <row r="1159" spans="1:3" x14ac:dyDescent="0.2">
      <c r="A1159">
        <v>1153</v>
      </c>
      <c r="B1159" s="9">
        <v>33</v>
      </c>
      <c r="C1159">
        <v>4</v>
      </c>
    </row>
    <row r="1160" spans="1:3" x14ac:dyDescent="0.2">
      <c r="A1160">
        <v>1154</v>
      </c>
      <c r="B1160" s="9">
        <v>33</v>
      </c>
      <c r="C1160">
        <v>4</v>
      </c>
    </row>
    <row r="1161" spans="1:3" x14ac:dyDescent="0.2">
      <c r="A1161">
        <v>1155</v>
      </c>
      <c r="B1161" s="9">
        <v>33</v>
      </c>
      <c r="C1161">
        <v>4</v>
      </c>
    </row>
    <row r="1162" spans="1:3" x14ac:dyDescent="0.2">
      <c r="A1162">
        <v>1156</v>
      </c>
      <c r="B1162" s="9">
        <v>33</v>
      </c>
      <c r="C1162">
        <v>4</v>
      </c>
    </row>
    <row r="1163" spans="1:3" x14ac:dyDescent="0.2">
      <c r="A1163">
        <v>1157</v>
      </c>
      <c r="B1163" s="9">
        <v>34</v>
      </c>
      <c r="C1163">
        <v>4</v>
      </c>
    </row>
    <row r="1164" spans="1:3" x14ac:dyDescent="0.2">
      <c r="A1164">
        <v>1158</v>
      </c>
      <c r="B1164" s="9">
        <v>34</v>
      </c>
      <c r="C1164">
        <v>4</v>
      </c>
    </row>
    <row r="1165" spans="1:3" x14ac:dyDescent="0.2">
      <c r="A1165">
        <v>1159</v>
      </c>
      <c r="B1165" s="9">
        <v>34</v>
      </c>
      <c r="C1165">
        <v>4</v>
      </c>
    </row>
    <row r="1166" spans="1:3" x14ac:dyDescent="0.2">
      <c r="A1166">
        <v>1160</v>
      </c>
      <c r="B1166" s="9">
        <v>34</v>
      </c>
      <c r="C1166">
        <v>4</v>
      </c>
    </row>
    <row r="1167" spans="1:3" x14ac:dyDescent="0.2">
      <c r="A1167">
        <v>1161</v>
      </c>
      <c r="B1167" s="9">
        <v>35</v>
      </c>
      <c r="C1167">
        <v>4</v>
      </c>
    </row>
    <row r="1168" spans="1:3" x14ac:dyDescent="0.2">
      <c r="A1168">
        <v>1162</v>
      </c>
      <c r="B1168" s="9">
        <v>35</v>
      </c>
      <c r="C1168">
        <v>4</v>
      </c>
    </row>
    <row r="1169" spans="1:3" x14ac:dyDescent="0.2">
      <c r="A1169">
        <v>1163</v>
      </c>
      <c r="B1169" s="9">
        <v>35</v>
      </c>
      <c r="C1169">
        <v>4</v>
      </c>
    </row>
    <row r="1170" spans="1:3" x14ac:dyDescent="0.2">
      <c r="A1170">
        <v>1164</v>
      </c>
      <c r="B1170" s="9">
        <v>35</v>
      </c>
      <c r="C1170">
        <v>4</v>
      </c>
    </row>
    <row r="1171" spans="1:3" x14ac:dyDescent="0.2">
      <c r="A1171">
        <v>1165</v>
      </c>
      <c r="B1171" s="9">
        <v>36</v>
      </c>
      <c r="C1171">
        <v>4</v>
      </c>
    </row>
    <row r="1172" spans="1:3" x14ac:dyDescent="0.2">
      <c r="A1172">
        <v>1166</v>
      </c>
      <c r="B1172" s="9">
        <v>36</v>
      </c>
      <c r="C1172">
        <v>4</v>
      </c>
    </row>
    <row r="1173" spans="1:3" x14ac:dyDescent="0.2">
      <c r="A1173">
        <v>1167</v>
      </c>
      <c r="B1173" s="9">
        <v>36</v>
      </c>
      <c r="C1173">
        <v>4</v>
      </c>
    </row>
    <row r="1174" spans="1:3" x14ac:dyDescent="0.2">
      <c r="A1174">
        <v>1168</v>
      </c>
      <c r="B1174" s="9">
        <v>36</v>
      </c>
      <c r="C1174">
        <v>4</v>
      </c>
    </row>
    <row r="1175" spans="1:3" x14ac:dyDescent="0.2">
      <c r="A1175">
        <v>1169</v>
      </c>
      <c r="B1175" s="9">
        <v>37</v>
      </c>
      <c r="C1175">
        <v>4</v>
      </c>
    </row>
    <row r="1176" spans="1:3" x14ac:dyDescent="0.2">
      <c r="A1176">
        <v>1170</v>
      </c>
      <c r="B1176" s="9">
        <v>37</v>
      </c>
      <c r="C1176">
        <v>4</v>
      </c>
    </row>
    <row r="1177" spans="1:3" x14ac:dyDescent="0.2">
      <c r="A1177">
        <v>1171</v>
      </c>
      <c r="B1177" s="9">
        <v>37</v>
      </c>
      <c r="C1177">
        <v>4</v>
      </c>
    </row>
    <row r="1178" spans="1:3" x14ac:dyDescent="0.2">
      <c r="A1178">
        <v>1172</v>
      </c>
      <c r="B1178" s="9">
        <v>37.342857142857099</v>
      </c>
      <c r="C1178">
        <v>4</v>
      </c>
    </row>
    <row r="1179" spans="1:3" x14ac:dyDescent="0.2">
      <c r="A1179">
        <v>1173</v>
      </c>
      <c r="B1179" s="9">
        <v>38</v>
      </c>
      <c r="C1179">
        <v>4</v>
      </c>
    </row>
    <row r="1180" spans="1:3" x14ac:dyDescent="0.2">
      <c r="A1180">
        <v>1174</v>
      </c>
      <c r="B1180" s="9">
        <v>38</v>
      </c>
      <c r="C1180">
        <v>4</v>
      </c>
    </row>
    <row r="1181" spans="1:3" x14ac:dyDescent="0.2">
      <c r="A1181">
        <v>1175</v>
      </c>
      <c r="B1181" s="9">
        <v>38</v>
      </c>
      <c r="C1181">
        <v>4</v>
      </c>
    </row>
    <row r="1182" spans="1:3" x14ac:dyDescent="0.2">
      <c r="A1182">
        <v>1176</v>
      </c>
      <c r="B1182" s="9">
        <v>38</v>
      </c>
      <c r="C1182">
        <v>4</v>
      </c>
    </row>
    <row r="1183" spans="1:3" x14ac:dyDescent="0.2">
      <c r="A1183">
        <v>1177</v>
      </c>
      <c r="B1183" s="9">
        <v>39</v>
      </c>
      <c r="C1183">
        <v>4</v>
      </c>
    </row>
    <row r="1184" spans="1:3" x14ac:dyDescent="0.2">
      <c r="A1184">
        <v>1178</v>
      </c>
      <c r="B1184" s="9">
        <v>39</v>
      </c>
      <c r="C1184">
        <v>4</v>
      </c>
    </row>
    <row r="1185" spans="1:3" x14ac:dyDescent="0.2">
      <c r="A1185">
        <v>1179</v>
      </c>
      <c r="B1185" s="9">
        <v>39</v>
      </c>
      <c r="C1185">
        <v>4</v>
      </c>
    </row>
    <row r="1186" spans="1:3" x14ac:dyDescent="0.2">
      <c r="A1186">
        <v>1180</v>
      </c>
      <c r="B1186" s="9">
        <v>39</v>
      </c>
      <c r="C1186">
        <v>4</v>
      </c>
    </row>
    <row r="1187" spans="1:3" x14ac:dyDescent="0.2">
      <c r="A1187">
        <v>1181</v>
      </c>
      <c r="B1187" s="9">
        <v>40</v>
      </c>
      <c r="C1187">
        <v>4</v>
      </c>
    </row>
    <row r="1188" spans="1:3" x14ac:dyDescent="0.2">
      <c r="A1188">
        <v>1182</v>
      </c>
      <c r="B1188" s="9">
        <v>40</v>
      </c>
      <c r="C1188">
        <v>4</v>
      </c>
    </row>
    <row r="1189" spans="1:3" x14ac:dyDescent="0.2">
      <c r="A1189">
        <v>1183</v>
      </c>
      <c r="B1189" s="9">
        <v>40</v>
      </c>
      <c r="C1189">
        <v>4</v>
      </c>
    </row>
    <row r="1190" spans="1:3" x14ac:dyDescent="0.2">
      <c r="A1190">
        <v>1184</v>
      </c>
      <c r="B1190" s="9">
        <v>40</v>
      </c>
      <c r="C1190">
        <v>4</v>
      </c>
    </row>
    <row r="1191" spans="1:3" x14ac:dyDescent="0.2">
      <c r="A1191">
        <v>1185</v>
      </c>
      <c r="B1191" s="9">
        <v>41</v>
      </c>
      <c r="C1191">
        <v>4</v>
      </c>
    </row>
    <row r="1192" spans="1:3" x14ac:dyDescent="0.2">
      <c r="A1192">
        <v>1186</v>
      </c>
      <c r="B1192" s="9">
        <v>41</v>
      </c>
      <c r="C1192">
        <v>4</v>
      </c>
    </row>
    <row r="1193" spans="1:3" x14ac:dyDescent="0.2">
      <c r="A1193">
        <v>1187</v>
      </c>
      <c r="B1193" s="9">
        <v>41</v>
      </c>
      <c r="C1193">
        <v>4</v>
      </c>
    </row>
    <row r="1194" spans="1:3" x14ac:dyDescent="0.2">
      <c r="A1194">
        <v>1188</v>
      </c>
      <c r="B1194" s="9">
        <v>41</v>
      </c>
      <c r="C1194">
        <v>4</v>
      </c>
    </row>
    <row r="1195" spans="1:3" x14ac:dyDescent="0.2">
      <c r="A1195">
        <v>1189</v>
      </c>
      <c r="B1195" s="9">
        <v>42</v>
      </c>
      <c r="C1195">
        <v>4</v>
      </c>
    </row>
    <row r="1196" spans="1:3" x14ac:dyDescent="0.2">
      <c r="A1196">
        <v>1190</v>
      </c>
      <c r="B1196" s="9">
        <v>42</v>
      </c>
      <c r="C1196">
        <v>4</v>
      </c>
    </row>
    <row r="1197" spans="1:3" x14ac:dyDescent="0.2">
      <c r="A1197">
        <v>1191</v>
      </c>
      <c r="B1197" s="9">
        <v>42</v>
      </c>
      <c r="C1197">
        <v>4</v>
      </c>
    </row>
    <row r="1198" spans="1:3" x14ac:dyDescent="0.2">
      <c r="A1198">
        <v>1192</v>
      </c>
      <c r="B1198" s="9">
        <v>42</v>
      </c>
      <c r="C1198">
        <v>4</v>
      </c>
    </row>
    <row r="1199" spans="1:3" x14ac:dyDescent="0.2">
      <c r="A1199">
        <v>1193</v>
      </c>
      <c r="B1199" s="9">
        <v>43</v>
      </c>
      <c r="C1199">
        <v>4</v>
      </c>
    </row>
    <row r="1200" spans="1:3" x14ac:dyDescent="0.2">
      <c r="A1200">
        <v>1194</v>
      </c>
      <c r="B1200" s="9">
        <v>43</v>
      </c>
      <c r="C1200">
        <v>4</v>
      </c>
    </row>
    <row r="1201" spans="1:3" x14ac:dyDescent="0.2">
      <c r="A1201">
        <v>1195</v>
      </c>
      <c r="B1201" s="9">
        <v>43</v>
      </c>
      <c r="C1201">
        <v>4</v>
      </c>
    </row>
    <row r="1202" spans="1:3" x14ac:dyDescent="0.2">
      <c r="A1202">
        <v>1196</v>
      </c>
      <c r="B1202" s="9">
        <v>43</v>
      </c>
      <c r="C1202">
        <v>4</v>
      </c>
    </row>
    <row r="1203" spans="1:3" x14ac:dyDescent="0.2">
      <c r="A1203">
        <v>1197</v>
      </c>
      <c r="B1203" s="9">
        <v>44</v>
      </c>
      <c r="C1203">
        <v>4</v>
      </c>
    </row>
    <row r="1204" spans="1:3" x14ac:dyDescent="0.2">
      <c r="A1204">
        <v>1198</v>
      </c>
      <c r="B1204" s="9">
        <v>44</v>
      </c>
      <c r="C1204">
        <v>4</v>
      </c>
    </row>
    <row r="1205" spans="1:3" x14ac:dyDescent="0.2">
      <c r="A1205">
        <v>1199</v>
      </c>
      <c r="B1205" s="9">
        <v>44</v>
      </c>
      <c r="C1205">
        <v>4</v>
      </c>
    </row>
    <row r="1206" spans="1:3" x14ac:dyDescent="0.2">
      <c r="A1206">
        <v>1200</v>
      </c>
      <c r="B1206" s="9">
        <v>44</v>
      </c>
      <c r="C1206">
        <v>4</v>
      </c>
    </row>
    <row r="1207" spans="1:3" x14ac:dyDescent="0.2">
      <c r="A1207">
        <v>1201</v>
      </c>
      <c r="B1207" s="9">
        <v>45</v>
      </c>
      <c r="C1207">
        <v>4</v>
      </c>
    </row>
    <row r="1208" spans="1:3" x14ac:dyDescent="0.2">
      <c r="A1208">
        <v>1202</v>
      </c>
      <c r="B1208" s="9">
        <v>45</v>
      </c>
      <c r="C1208">
        <v>4</v>
      </c>
    </row>
    <row r="1209" spans="1:3" x14ac:dyDescent="0.2">
      <c r="A1209">
        <v>1203</v>
      </c>
      <c r="B1209" s="9">
        <v>45</v>
      </c>
      <c r="C1209">
        <v>4</v>
      </c>
    </row>
    <row r="1210" spans="1:3" x14ac:dyDescent="0.2">
      <c r="A1210">
        <v>1204</v>
      </c>
      <c r="B1210" s="9">
        <v>45</v>
      </c>
      <c r="C1210">
        <v>4</v>
      </c>
    </row>
    <row r="1211" spans="1:3" x14ac:dyDescent="0.2">
      <c r="A1211">
        <v>1205</v>
      </c>
      <c r="B1211" s="9">
        <v>46</v>
      </c>
      <c r="C1211">
        <v>4</v>
      </c>
    </row>
    <row r="1212" spans="1:3" x14ac:dyDescent="0.2">
      <c r="A1212">
        <v>1206</v>
      </c>
      <c r="B1212" s="9">
        <v>46</v>
      </c>
      <c r="C1212">
        <v>4</v>
      </c>
    </row>
    <row r="1213" spans="1:3" x14ac:dyDescent="0.2">
      <c r="A1213">
        <v>1207</v>
      </c>
      <c r="B1213" s="9">
        <v>46</v>
      </c>
      <c r="C1213">
        <v>4</v>
      </c>
    </row>
    <row r="1214" spans="1:3" x14ac:dyDescent="0.2">
      <c r="A1214">
        <v>1208</v>
      </c>
      <c r="B1214" s="9">
        <v>46</v>
      </c>
      <c r="C1214">
        <v>4</v>
      </c>
    </row>
    <row r="1215" spans="1:3" x14ac:dyDescent="0.2">
      <c r="A1215">
        <v>1209</v>
      </c>
      <c r="B1215" s="9">
        <v>47</v>
      </c>
      <c r="C1215">
        <v>4</v>
      </c>
    </row>
    <row r="1216" spans="1:3" x14ac:dyDescent="0.2">
      <c r="A1216">
        <v>1210</v>
      </c>
      <c r="B1216" s="9">
        <v>47</v>
      </c>
      <c r="C1216">
        <v>4</v>
      </c>
    </row>
    <row r="1217" spans="1:3" x14ac:dyDescent="0.2">
      <c r="A1217">
        <v>1211</v>
      </c>
      <c r="B1217" s="9">
        <v>47</v>
      </c>
      <c r="C1217">
        <v>4</v>
      </c>
    </row>
    <row r="1218" spans="1:3" x14ac:dyDescent="0.2">
      <c r="A1218">
        <v>1212</v>
      </c>
      <c r="B1218" s="9">
        <v>47</v>
      </c>
      <c r="C1218">
        <v>4</v>
      </c>
    </row>
    <row r="1219" spans="1:3" x14ac:dyDescent="0.2">
      <c r="A1219">
        <v>1213</v>
      </c>
      <c r="B1219" s="9">
        <v>48</v>
      </c>
      <c r="C1219">
        <v>4</v>
      </c>
    </row>
    <row r="1220" spans="1:3" x14ac:dyDescent="0.2">
      <c r="A1220">
        <v>1214</v>
      </c>
      <c r="B1220" s="9">
        <v>48</v>
      </c>
      <c r="C1220">
        <v>4</v>
      </c>
    </row>
    <row r="1221" spans="1:3" x14ac:dyDescent="0.2">
      <c r="A1221">
        <v>1215</v>
      </c>
      <c r="B1221" s="9">
        <v>48</v>
      </c>
      <c r="C1221">
        <v>4</v>
      </c>
    </row>
    <row r="1222" spans="1:3" x14ac:dyDescent="0.2">
      <c r="A1222">
        <v>1216</v>
      </c>
      <c r="B1222" s="9">
        <v>48</v>
      </c>
      <c r="C1222">
        <v>4</v>
      </c>
    </row>
    <row r="1223" spans="1:3" x14ac:dyDescent="0.2">
      <c r="A1223">
        <v>1217</v>
      </c>
      <c r="B1223" s="9">
        <v>49</v>
      </c>
      <c r="C1223">
        <v>4</v>
      </c>
    </row>
    <row r="1224" spans="1:3" x14ac:dyDescent="0.2">
      <c r="A1224">
        <v>1218</v>
      </c>
      <c r="B1224" s="9">
        <v>49</v>
      </c>
      <c r="C1224">
        <v>4</v>
      </c>
    </row>
    <row r="1225" spans="1:3" x14ac:dyDescent="0.2">
      <c r="A1225">
        <v>1219</v>
      </c>
      <c r="B1225" s="9">
        <v>49</v>
      </c>
      <c r="C1225">
        <v>4</v>
      </c>
    </row>
    <row r="1226" spans="1:3" x14ac:dyDescent="0.2">
      <c r="A1226">
        <v>1220</v>
      </c>
      <c r="B1226" s="9">
        <v>49</v>
      </c>
      <c r="C1226">
        <v>4</v>
      </c>
    </row>
    <row r="1227" spans="1:3" x14ac:dyDescent="0.2">
      <c r="A1227">
        <v>1221</v>
      </c>
      <c r="B1227" s="9">
        <v>50</v>
      </c>
      <c r="C1227">
        <v>4</v>
      </c>
    </row>
    <row r="1228" spans="1:3" x14ac:dyDescent="0.2">
      <c r="A1228">
        <v>1222</v>
      </c>
      <c r="B1228" s="9">
        <v>50</v>
      </c>
      <c r="C1228">
        <v>4</v>
      </c>
    </row>
    <row r="1229" spans="1:3" x14ac:dyDescent="0.2">
      <c r="A1229">
        <v>1223</v>
      </c>
      <c r="B1229" s="9">
        <v>50</v>
      </c>
      <c r="C1229">
        <v>4</v>
      </c>
    </row>
    <row r="1230" spans="1:3" x14ac:dyDescent="0.2">
      <c r="A1230">
        <v>1224</v>
      </c>
      <c r="B1230" s="9">
        <v>50</v>
      </c>
      <c r="C1230">
        <v>4</v>
      </c>
    </row>
    <row r="1231" spans="1:3" x14ac:dyDescent="0.2">
      <c r="A1231">
        <v>1225</v>
      </c>
      <c r="B1231" s="9">
        <v>51</v>
      </c>
      <c r="C1231">
        <v>4</v>
      </c>
    </row>
    <row r="1232" spans="1:3" x14ac:dyDescent="0.2">
      <c r="A1232">
        <v>1226</v>
      </c>
      <c r="B1232" s="9">
        <v>51</v>
      </c>
      <c r="C1232">
        <v>4</v>
      </c>
    </row>
    <row r="1233" spans="1:3" x14ac:dyDescent="0.2">
      <c r="A1233">
        <v>1227</v>
      </c>
      <c r="B1233" s="9">
        <v>51</v>
      </c>
      <c r="C1233">
        <v>4</v>
      </c>
    </row>
    <row r="1234" spans="1:3" x14ac:dyDescent="0.2">
      <c r="A1234">
        <v>1228</v>
      </c>
      <c r="B1234" s="9">
        <v>51</v>
      </c>
      <c r="C1234">
        <v>4</v>
      </c>
    </row>
    <row r="1235" spans="1:3" x14ac:dyDescent="0.2">
      <c r="A1235">
        <v>1229</v>
      </c>
      <c r="B1235" s="9">
        <v>52</v>
      </c>
      <c r="C1235">
        <v>4</v>
      </c>
    </row>
    <row r="1236" spans="1:3" x14ac:dyDescent="0.2">
      <c r="A1236">
        <v>1230</v>
      </c>
      <c r="B1236" s="9">
        <v>52</v>
      </c>
      <c r="C1236">
        <v>4</v>
      </c>
    </row>
    <row r="1237" spans="1:3" x14ac:dyDescent="0.2">
      <c r="A1237">
        <v>1231</v>
      </c>
      <c r="B1237" s="9">
        <v>52</v>
      </c>
      <c r="C1237">
        <v>4</v>
      </c>
    </row>
    <row r="1238" spans="1:3" x14ac:dyDescent="0.2">
      <c r="A1238">
        <v>1232</v>
      </c>
      <c r="B1238" s="9">
        <v>52</v>
      </c>
      <c r="C1238">
        <v>4</v>
      </c>
    </row>
    <row r="1239" spans="1:3" x14ac:dyDescent="0.2">
      <c r="A1239">
        <v>1233</v>
      </c>
      <c r="B1239" s="9">
        <v>53</v>
      </c>
      <c r="C1239">
        <v>4</v>
      </c>
    </row>
    <row r="1240" spans="1:3" x14ac:dyDescent="0.2">
      <c r="A1240">
        <v>1234</v>
      </c>
      <c r="B1240" s="9">
        <v>53</v>
      </c>
      <c r="C1240">
        <v>4</v>
      </c>
    </row>
    <row r="1241" spans="1:3" x14ac:dyDescent="0.2">
      <c r="A1241">
        <v>1235</v>
      </c>
      <c r="B1241" s="9">
        <v>53</v>
      </c>
      <c r="C1241">
        <v>4</v>
      </c>
    </row>
    <row r="1242" spans="1:3" x14ac:dyDescent="0.2">
      <c r="A1242">
        <v>1236</v>
      </c>
      <c r="B1242" s="9">
        <v>53</v>
      </c>
      <c r="C1242">
        <v>4</v>
      </c>
    </row>
    <row r="1243" spans="1:3" x14ac:dyDescent="0.2">
      <c r="A1243">
        <v>1237</v>
      </c>
      <c r="B1243" s="9">
        <v>54</v>
      </c>
      <c r="C1243">
        <v>4</v>
      </c>
    </row>
    <row r="1244" spans="1:3" x14ac:dyDescent="0.2">
      <c r="A1244">
        <v>1238</v>
      </c>
      <c r="B1244" s="9">
        <v>54</v>
      </c>
      <c r="C1244">
        <v>4</v>
      </c>
    </row>
    <row r="1245" spans="1:3" x14ac:dyDescent="0.2">
      <c r="A1245">
        <v>1239</v>
      </c>
      <c r="B1245" s="9">
        <v>54</v>
      </c>
      <c r="C1245">
        <v>4</v>
      </c>
    </row>
    <row r="1246" spans="1:3" x14ac:dyDescent="0.2">
      <c r="A1246">
        <v>1240</v>
      </c>
      <c r="B1246" s="9">
        <v>54</v>
      </c>
      <c r="C1246">
        <v>4</v>
      </c>
    </row>
    <row r="1247" spans="1:3" x14ac:dyDescent="0.2">
      <c r="A1247">
        <v>1241</v>
      </c>
      <c r="B1247" s="9">
        <v>55</v>
      </c>
      <c r="C1247">
        <v>4</v>
      </c>
    </row>
    <row r="1248" spans="1:3" x14ac:dyDescent="0.2">
      <c r="A1248">
        <v>1242</v>
      </c>
      <c r="B1248" s="9">
        <v>55</v>
      </c>
      <c r="C1248">
        <v>4</v>
      </c>
    </row>
    <row r="1249" spans="1:3" x14ac:dyDescent="0.2">
      <c r="A1249">
        <v>1243</v>
      </c>
      <c r="B1249" s="9">
        <v>55</v>
      </c>
      <c r="C1249">
        <v>4</v>
      </c>
    </row>
    <row r="1250" spans="1:3" x14ac:dyDescent="0.2">
      <c r="A1250">
        <v>1244</v>
      </c>
      <c r="B1250" s="9">
        <v>55</v>
      </c>
      <c r="C1250">
        <v>4</v>
      </c>
    </row>
    <row r="1251" spans="1:3" x14ac:dyDescent="0.2">
      <c r="A1251">
        <v>1245</v>
      </c>
      <c r="B1251" s="9">
        <v>56</v>
      </c>
      <c r="C1251">
        <v>4</v>
      </c>
    </row>
    <row r="1252" spans="1:3" x14ac:dyDescent="0.2">
      <c r="A1252">
        <v>1246</v>
      </c>
      <c r="B1252" s="9">
        <v>56</v>
      </c>
      <c r="C1252">
        <v>4</v>
      </c>
    </row>
    <row r="1253" spans="1:3" x14ac:dyDescent="0.2">
      <c r="A1253">
        <v>1247</v>
      </c>
      <c r="B1253" s="9">
        <v>56</v>
      </c>
      <c r="C1253">
        <v>4</v>
      </c>
    </row>
    <row r="1254" spans="1:3" x14ac:dyDescent="0.2">
      <c r="A1254">
        <v>1248</v>
      </c>
      <c r="B1254" s="9">
        <v>56</v>
      </c>
      <c r="C1254">
        <v>4</v>
      </c>
    </row>
    <row r="1255" spans="1:3" x14ac:dyDescent="0.2">
      <c r="A1255">
        <v>1249</v>
      </c>
      <c r="B1255" s="9">
        <v>57</v>
      </c>
      <c r="C1255">
        <v>4</v>
      </c>
    </row>
    <row r="1256" spans="1:3" x14ac:dyDescent="0.2">
      <c r="A1256">
        <v>1250</v>
      </c>
      <c r="B1256" s="9">
        <v>57</v>
      </c>
      <c r="C1256">
        <v>4</v>
      </c>
    </row>
    <row r="1257" spans="1:3" x14ac:dyDescent="0.2">
      <c r="A1257">
        <v>1251</v>
      </c>
      <c r="B1257" s="9">
        <v>57</v>
      </c>
      <c r="C1257">
        <v>4</v>
      </c>
    </row>
    <row r="1258" spans="1:3" x14ac:dyDescent="0.2">
      <c r="A1258">
        <v>1252</v>
      </c>
      <c r="B1258" s="9">
        <v>57</v>
      </c>
      <c r="C1258">
        <v>4</v>
      </c>
    </row>
    <row r="1259" spans="1:3" x14ac:dyDescent="0.2">
      <c r="A1259">
        <v>1253</v>
      </c>
      <c r="B1259" s="9">
        <v>58</v>
      </c>
      <c r="C1259">
        <v>4</v>
      </c>
    </row>
    <row r="1260" spans="1:3" x14ac:dyDescent="0.2">
      <c r="A1260">
        <v>1254</v>
      </c>
      <c r="B1260" s="9">
        <v>58</v>
      </c>
      <c r="C1260">
        <v>4</v>
      </c>
    </row>
    <row r="1261" spans="1:3" x14ac:dyDescent="0.2">
      <c r="A1261">
        <v>1255</v>
      </c>
      <c r="B1261" s="9">
        <v>58</v>
      </c>
      <c r="C1261">
        <v>4</v>
      </c>
    </row>
    <row r="1262" spans="1:3" x14ac:dyDescent="0.2">
      <c r="A1262">
        <v>1256</v>
      </c>
      <c r="B1262" s="9">
        <v>58</v>
      </c>
      <c r="C1262">
        <v>4</v>
      </c>
    </row>
    <row r="1263" spans="1:3" x14ac:dyDescent="0.2">
      <c r="A1263">
        <v>1257</v>
      </c>
      <c r="B1263" s="9">
        <v>59</v>
      </c>
      <c r="C1263">
        <v>4</v>
      </c>
    </row>
    <row r="1264" spans="1:3" x14ac:dyDescent="0.2">
      <c r="A1264">
        <v>1258</v>
      </c>
      <c r="B1264" s="9">
        <v>59</v>
      </c>
      <c r="C1264">
        <v>4</v>
      </c>
    </row>
    <row r="1265" spans="1:3" x14ac:dyDescent="0.2">
      <c r="A1265">
        <v>1259</v>
      </c>
      <c r="B1265" s="9">
        <v>59</v>
      </c>
      <c r="C1265">
        <v>4</v>
      </c>
    </row>
    <row r="1266" spans="1:3" x14ac:dyDescent="0.2">
      <c r="A1266">
        <v>1260</v>
      </c>
      <c r="B1266" s="9">
        <v>59</v>
      </c>
      <c r="C1266">
        <v>4</v>
      </c>
    </row>
    <row r="1267" spans="1:3" x14ac:dyDescent="0.2">
      <c r="A1267">
        <v>1261</v>
      </c>
      <c r="B1267" s="9">
        <v>60</v>
      </c>
      <c r="C1267">
        <v>4</v>
      </c>
    </row>
    <row r="1268" spans="1:3" x14ac:dyDescent="0.2">
      <c r="A1268">
        <v>1262</v>
      </c>
      <c r="B1268" s="9">
        <v>60</v>
      </c>
      <c r="C1268">
        <v>4</v>
      </c>
    </row>
    <row r="1269" spans="1:3" x14ac:dyDescent="0.2">
      <c r="A1269">
        <v>1263</v>
      </c>
      <c r="B1269" s="9">
        <v>60</v>
      </c>
      <c r="C1269">
        <v>4</v>
      </c>
    </row>
    <row r="1270" spans="1:3" x14ac:dyDescent="0.2">
      <c r="A1270">
        <v>1264</v>
      </c>
      <c r="B1270" s="9">
        <v>60</v>
      </c>
      <c r="C1270">
        <v>4</v>
      </c>
    </row>
    <row r="1271" spans="1:3" x14ac:dyDescent="0.2">
      <c r="A1271">
        <v>1265</v>
      </c>
      <c r="B1271" s="9">
        <v>61</v>
      </c>
      <c r="C1271">
        <v>4</v>
      </c>
    </row>
    <row r="1272" spans="1:3" x14ac:dyDescent="0.2">
      <c r="A1272">
        <v>1266</v>
      </c>
      <c r="B1272" s="9">
        <v>61</v>
      </c>
      <c r="C1272">
        <v>4</v>
      </c>
    </row>
    <row r="1273" spans="1:3" x14ac:dyDescent="0.2">
      <c r="A1273">
        <v>1267</v>
      </c>
      <c r="B1273" s="9">
        <v>61</v>
      </c>
      <c r="C1273">
        <v>4</v>
      </c>
    </row>
    <row r="1274" spans="1:3" x14ac:dyDescent="0.2">
      <c r="A1274">
        <v>1268</v>
      </c>
      <c r="B1274" s="9">
        <v>61</v>
      </c>
      <c r="C1274">
        <v>4</v>
      </c>
    </row>
    <row r="1275" spans="1:3" x14ac:dyDescent="0.2">
      <c r="A1275">
        <v>1269</v>
      </c>
      <c r="B1275" s="9">
        <v>62</v>
      </c>
      <c r="C1275">
        <v>4</v>
      </c>
    </row>
    <row r="1276" spans="1:3" x14ac:dyDescent="0.2">
      <c r="A1276">
        <v>1270</v>
      </c>
      <c r="B1276" s="9">
        <v>62</v>
      </c>
      <c r="C1276">
        <v>4</v>
      </c>
    </row>
    <row r="1277" spans="1:3" x14ac:dyDescent="0.2">
      <c r="A1277">
        <v>1271</v>
      </c>
      <c r="B1277" s="9">
        <v>62</v>
      </c>
      <c r="C1277">
        <v>4</v>
      </c>
    </row>
    <row r="1278" spans="1:3" x14ac:dyDescent="0.2">
      <c r="A1278">
        <v>1272</v>
      </c>
      <c r="B1278" s="9">
        <v>62</v>
      </c>
      <c r="C1278">
        <v>4</v>
      </c>
    </row>
    <row r="1279" spans="1:3" x14ac:dyDescent="0.2">
      <c r="A1279">
        <v>1273</v>
      </c>
      <c r="B1279" s="9">
        <v>63</v>
      </c>
      <c r="C1279">
        <v>4</v>
      </c>
    </row>
    <row r="1280" spans="1:3" x14ac:dyDescent="0.2">
      <c r="A1280">
        <v>1274</v>
      </c>
      <c r="B1280" s="9">
        <v>63</v>
      </c>
      <c r="C1280">
        <v>4</v>
      </c>
    </row>
    <row r="1281" spans="1:3" x14ac:dyDescent="0.2">
      <c r="A1281">
        <v>1275</v>
      </c>
      <c r="B1281" s="9">
        <v>63</v>
      </c>
      <c r="C1281">
        <v>4</v>
      </c>
    </row>
    <row r="1282" spans="1:3" x14ac:dyDescent="0.2">
      <c r="A1282">
        <v>1276</v>
      </c>
      <c r="B1282" s="9">
        <v>63</v>
      </c>
      <c r="C1282">
        <v>4</v>
      </c>
    </row>
    <row r="1283" spans="1:3" x14ac:dyDescent="0.2">
      <c r="A1283">
        <v>1277</v>
      </c>
      <c r="B1283" s="9">
        <v>64</v>
      </c>
      <c r="C1283">
        <v>4</v>
      </c>
    </row>
    <row r="1284" spans="1:3" x14ac:dyDescent="0.2">
      <c r="A1284">
        <v>1278</v>
      </c>
      <c r="B1284" s="9">
        <v>64</v>
      </c>
      <c r="C1284">
        <v>4</v>
      </c>
    </row>
    <row r="1285" spans="1:3" x14ac:dyDescent="0.2">
      <c r="A1285">
        <v>1279</v>
      </c>
      <c r="B1285" s="9">
        <v>64</v>
      </c>
      <c r="C1285">
        <v>4</v>
      </c>
    </row>
    <row r="1286" spans="1:3" x14ac:dyDescent="0.2">
      <c r="A1286">
        <v>1280</v>
      </c>
      <c r="B1286" s="9">
        <v>64</v>
      </c>
      <c r="C1286">
        <v>4</v>
      </c>
    </row>
    <row r="1287" spans="1:3" x14ac:dyDescent="0.2">
      <c r="A1287">
        <v>1281</v>
      </c>
      <c r="B1287" s="9">
        <v>1</v>
      </c>
      <c r="C1287">
        <v>5</v>
      </c>
    </row>
    <row r="1288" spans="1:3" x14ac:dyDescent="0.2">
      <c r="A1288">
        <v>1282</v>
      </c>
      <c r="B1288" s="9">
        <v>1</v>
      </c>
      <c r="C1288">
        <v>5</v>
      </c>
    </row>
    <row r="1289" spans="1:3" x14ac:dyDescent="0.2">
      <c r="A1289">
        <v>1283</v>
      </c>
      <c r="B1289" s="9">
        <v>1</v>
      </c>
      <c r="C1289">
        <v>5</v>
      </c>
    </row>
    <row r="1290" spans="1:3" x14ac:dyDescent="0.2">
      <c r="A1290">
        <v>1284</v>
      </c>
      <c r="B1290" s="9">
        <v>1</v>
      </c>
      <c r="C1290">
        <v>5</v>
      </c>
    </row>
    <row r="1291" spans="1:3" x14ac:dyDescent="0.2">
      <c r="A1291">
        <v>1285</v>
      </c>
      <c r="B1291" s="9">
        <v>2</v>
      </c>
      <c r="C1291">
        <v>5</v>
      </c>
    </row>
    <row r="1292" spans="1:3" x14ac:dyDescent="0.2">
      <c r="A1292">
        <v>1286</v>
      </c>
      <c r="B1292" s="9">
        <v>2</v>
      </c>
      <c r="C1292">
        <v>5</v>
      </c>
    </row>
    <row r="1293" spans="1:3" x14ac:dyDescent="0.2">
      <c r="A1293">
        <v>1287</v>
      </c>
      <c r="B1293" s="9">
        <v>2</v>
      </c>
      <c r="C1293">
        <v>5</v>
      </c>
    </row>
    <row r="1294" spans="1:3" x14ac:dyDescent="0.2">
      <c r="A1294">
        <v>1288</v>
      </c>
      <c r="B1294" s="9">
        <v>2</v>
      </c>
      <c r="C1294">
        <v>5</v>
      </c>
    </row>
    <row r="1295" spans="1:3" x14ac:dyDescent="0.2">
      <c r="A1295">
        <v>1289</v>
      </c>
      <c r="B1295" s="9">
        <v>3</v>
      </c>
      <c r="C1295">
        <v>5</v>
      </c>
    </row>
    <row r="1296" spans="1:3" x14ac:dyDescent="0.2">
      <c r="A1296">
        <v>1290</v>
      </c>
      <c r="B1296" s="9">
        <v>3</v>
      </c>
      <c r="C1296">
        <v>5</v>
      </c>
    </row>
    <row r="1297" spans="1:3" x14ac:dyDescent="0.2">
      <c r="A1297">
        <v>1291</v>
      </c>
      <c r="B1297" s="9">
        <v>3</v>
      </c>
      <c r="C1297">
        <v>5</v>
      </c>
    </row>
    <row r="1298" spans="1:3" x14ac:dyDescent="0.2">
      <c r="A1298">
        <v>1292</v>
      </c>
      <c r="B1298" s="9">
        <v>3</v>
      </c>
      <c r="C1298">
        <v>5</v>
      </c>
    </row>
    <row r="1299" spans="1:3" x14ac:dyDescent="0.2">
      <c r="A1299">
        <v>1293</v>
      </c>
      <c r="B1299" s="9">
        <v>4</v>
      </c>
      <c r="C1299">
        <v>5</v>
      </c>
    </row>
    <row r="1300" spans="1:3" x14ac:dyDescent="0.2">
      <c r="A1300">
        <v>1294</v>
      </c>
      <c r="B1300" s="9">
        <v>3.5476190476190399</v>
      </c>
      <c r="C1300">
        <v>5</v>
      </c>
    </row>
    <row r="1301" spans="1:3" x14ac:dyDescent="0.2">
      <c r="A1301">
        <v>1295</v>
      </c>
      <c r="B1301" s="9">
        <v>3.9020979020978999</v>
      </c>
      <c r="C1301">
        <v>5</v>
      </c>
    </row>
    <row r="1302" spans="1:3" x14ac:dyDescent="0.2">
      <c r="A1302">
        <v>1296</v>
      </c>
      <c r="B1302" s="9">
        <v>4.1258741258741303</v>
      </c>
      <c r="C1302">
        <v>5</v>
      </c>
    </row>
    <row r="1303" spans="1:3" x14ac:dyDescent="0.2">
      <c r="A1303">
        <v>1297</v>
      </c>
      <c r="B1303" s="9">
        <v>5</v>
      </c>
      <c r="C1303">
        <v>5</v>
      </c>
    </row>
    <row r="1304" spans="1:3" x14ac:dyDescent="0.2">
      <c r="A1304">
        <v>1298</v>
      </c>
      <c r="B1304" s="9">
        <v>4.5734265734265698</v>
      </c>
      <c r="C1304">
        <v>5</v>
      </c>
    </row>
    <row r="1305" spans="1:3" x14ac:dyDescent="0.2">
      <c r="A1305">
        <v>1299</v>
      </c>
      <c r="B1305" s="9">
        <v>4.7972027972028002</v>
      </c>
      <c r="C1305">
        <v>5</v>
      </c>
    </row>
    <row r="1306" spans="1:3" x14ac:dyDescent="0.2">
      <c r="A1306">
        <v>1300</v>
      </c>
      <c r="B1306" s="9">
        <v>5</v>
      </c>
      <c r="C1306">
        <v>5</v>
      </c>
    </row>
    <row r="1307" spans="1:3" x14ac:dyDescent="0.2">
      <c r="A1307">
        <v>1301</v>
      </c>
      <c r="B1307" s="9">
        <v>6</v>
      </c>
      <c r="C1307">
        <v>5</v>
      </c>
    </row>
    <row r="1308" spans="1:3" x14ac:dyDescent="0.2">
      <c r="A1308">
        <v>1302</v>
      </c>
      <c r="B1308" s="9">
        <v>6</v>
      </c>
      <c r="C1308">
        <v>5</v>
      </c>
    </row>
    <row r="1309" spans="1:3" x14ac:dyDescent="0.2">
      <c r="A1309">
        <v>1303</v>
      </c>
      <c r="B1309" s="9">
        <v>6</v>
      </c>
      <c r="C1309">
        <v>5</v>
      </c>
    </row>
    <row r="1310" spans="1:3" x14ac:dyDescent="0.2">
      <c r="A1310">
        <v>1304</v>
      </c>
      <c r="B1310" s="9">
        <v>6</v>
      </c>
      <c r="C1310">
        <v>5</v>
      </c>
    </row>
    <row r="1311" spans="1:3" x14ac:dyDescent="0.2">
      <c r="A1311">
        <v>1305</v>
      </c>
      <c r="B1311" s="9">
        <v>7</v>
      </c>
      <c r="C1311">
        <v>5</v>
      </c>
    </row>
    <row r="1312" spans="1:3" x14ac:dyDescent="0.2">
      <c r="A1312">
        <v>1306</v>
      </c>
      <c r="B1312" s="9">
        <v>7</v>
      </c>
      <c r="C1312">
        <v>5</v>
      </c>
    </row>
    <row r="1313" spans="1:3" x14ac:dyDescent="0.2">
      <c r="A1313">
        <v>1307</v>
      </c>
      <c r="B1313" s="9">
        <v>7</v>
      </c>
      <c r="C1313">
        <v>5</v>
      </c>
    </row>
    <row r="1314" spans="1:3" x14ac:dyDescent="0.2">
      <c r="A1314">
        <v>1308</v>
      </c>
      <c r="B1314" s="9">
        <v>7</v>
      </c>
      <c r="C1314">
        <v>5</v>
      </c>
    </row>
    <row r="1315" spans="1:3" x14ac:dyDescent="0.2">
      <c r="A1315">
        <v>1309</v>
      </c>
      <c r="B1315" s="9">
        <v>8</v>
      </c>
      <c r="C1315">
        <v>5</v>
      </c>
    </row>
    <row r="1316" spans="1:3" x14ac:dyDescent="0.2">
      <c r="A1316">
        <v>1310</v>
      </c>
      <c r="B1316" s="9">
        <v>8</v>
      </c>
      <c r="C1316">
        <v>5</v>
      </c>
    </row>
    <row r="1317" spans="1:3" x14ac:dyDescent="0.2">
      <c r="A1317">
        <v>1311</v>
      </c>
      <c r="B1317" s="9">
        <v>8</v>
      </c>
      <c r="C1317">
        <v>5</v>
      </c>
    </row>
    <row r="1318" spans="1:3" x14ac:dyDescent="0.2">
      <c r="A1318">
        <v>1312</v>
      </c>
      <c r="B1318" s="9">
        <v>8</v>
      </c>
      <c r="C1318">
        <v>5</v>
      </c>
    </row>
    <row r="1319" spans="1:3" x14ac:dyDescent="0.2">
      <c r="A1319">
        <v>1313</v>
      </c>
      <c r="B1319" s="9">
        <v>9</v>
      </c>
      <c r="C1319">
        <v>5</v>
      </c>
    </row>
    <row r="1320" spans="1:3" x14ac:dyDescent="0.2">
      <c r="A1320">
        <v>1314</v>
      </c>
      <c r="B1320" s="9">
        <v>9</v>
      </c>
      <c r="C1320">
        <v>5</v>
      </c>
    </row>
    <row r="1321" spans="1:3" x14ac:dyDescent="0.2">
      <c r="A1321">
        <v>1315</v>
      </c>
      <c r="B1321" s="9">
        <v>9</v>
      </c>
      <c r="C1321">
        <v>5</v>
      </c>
    </row>
    <row r="1322" spans="1:3" x14ac:dyDescent="0.2">
      <c r="A1322">
        <v>1316</v>
      </c>
      <c r="B1322" s="9">
        <v>9</v>
      </c>
      <c r="C1322">
        <v>5</v>
      </c>
    </row>
    <row r="1323" spans="1:3" x14ac:dyDescent="0.2">
      <c r="A1323">
        <v>1317</v>
      </c>
      <c r="B1323" s="9">
        <v>10</v>
      </c>
      <c r="C1323">
        <v>5</v>
      </c>
    </row>
    <row r="1324" spans="1:3" x14ac:dyDescent="0.2">
      <c r="A1324">
        <v>1318</v>
      </c>
      <c r="B1324" s="9">
        <v>10</v>
      </c>
      <c r="C1324">
        <v>5</v>
      </c>
    </row>
    <row r="1325" spans="1:3" x14ac:dyDescent="0.2">
      <c r="A1325">
        <v>1319</v>
      </c>
      <c r="B1325" s="9">
        <v>10</v>
      </c>
      <c r="C1325">
        <v>5</v>
      </c>
    </row>
    <row r="1326" spans="1:3" x14ac:dyDescent="0.2">
      <c r="A1326">
        <v>1320</v>
      </c>
      <c r="B1326" s="9">
        <v>10</v>
      </c>
      <c r="C1326">
        <v>5</v>
      </c>
    </row>
    <row r="1327" spans="1:3" x14ac:dyDescent="0.2">
      <c r="A1327">
        <v>1321</v>
      </c>
      <c r="B1327" s="9">
        <v>11</v>
      </c>
      <c r="C1327">
        <v>5</v>
      </c>
    </row>
    <row r="1328" spans="1:3" x14ac:dyDescent="0.2">
      <c r="A1328">
        <v>1322</v>
      </c>
      <c r="B1328" s="9">
        <v>11</v>
      </c>
      <c r="C1328">
        <v>5</v>
      </c>
    </row>
    <row r="1329" spans="1:3" x14ac:dyDescent="0.2">
      <c r="A1329">
        <v>1323</v>
      </c>
      <c r="B1329" s="9">
        <v>11</v>
      </c>
      <c r="C1329">
        <v>5</v>
      </c>
    </row>
    <row r="1330" spans="1:3" x14ac:dyDescent="0.2">
      <c r="A1330">
        <v>1324</v>
      </c>
      <c r="B1330" s="9">
        <v>11</v>
      </c>
      <c r="C1330">
        <v>5</v>
      </c>
    </row>
    <row r="1331" spans="1:3" x14ac:dyDescent="0.2">
      <c r="A1331">
        <v>1325</v>
      </c>
      <c r="B1331" s="9">
        <v>12</v>
      </c>
      <c r="C1331">
        <v>5</v>
      </c>
    </row>
    <row r="1332" spans="1:3" x14ac:dyDescent="0.2">
      <c r="A1332">
        <v>1326</v>
      </c>
      <c r="B1332" s="9">
        <v>12</v>
      </c>
      <c r="C1332">
        <v>5</v>
      </c>
    </row>
    <row r="1333" spans="1:3" x14ac:dyDescent="0.2">
      <c r="A1333">
        <v>1327</v>
      </c>
      <c r="B1333" s="9">
        <v>12</v>
      </c>
      <c r="C1333">
        <v>5</v>
      </c>
    </row>
    <row r="1334" spans="1:3" x14ac:dyDescent="0.2">
      <c r="A1334">
        <v>1328</v>
      </c>
      <c r="B1334" s="9">
        <v>12</v>
      </c>
      <c r="C1334">
        <v>5</v>
      </c>
    </row>
    <row r="1335" spans="1:3" x14ac:dyDescent="0.2">
      <c r="A1335">
        <v>1329</v>
      </c>
      <c r="B1335" s="9">
        <v>13</v>
      </c>
      <c r="C1335">
        <v>5</v>
      </c>
    </row>
    <row r="1336" spans="1:3" x14ac:dyDescent="0.2">
      <c r="A1336">
        <v>1330</v>
      </c>
      <c r="B1336" s="9">
        <v>13</v>
      </c>
      <c r="C1336">
        <v>5</v>
      </c>
    </row>
    <row r="1337" spans="1:3" x14ac:dyDescent="0.2">
      <c r="A1337">
        <v>1331</v>
      </c>
      <c r="B1337" s="9">
        <v>13</v>
      </c>
      <c r="C1337">
        <v>5</v>
      </c>
    </row>
    <row r="1338" spans="1:3" x14ac:dyDescent="0.2">
      <c r="A1338">
        <v>1332</v>
      </c>
      <c r="B1338" s="9">
        <v>13</v>
      </c>
      <c r="C1338">
        <v>5</v>
      </c>
    </row>
    <row r="1339" spans="1:3" x14ac:dyDescent="0.2">
      <c r="A1339">
        <v>1333</v>
      </c>
      <c r="B1339" s="9">
        <v>14</v>
      </c>
      <c r="C1339">
        <v>5</v>
      </c>
    </row>
    <row r="1340" spans="1:3" x14ac:dyDescent="0.2">
      <c r="A1340">
        <v>1334</v>
      </c>
      <c r="B1340" s="9">
        <v>14</v>
      </c>
      <c r="C1340">
        <v>5</v>
      </c>
    </row>
    <row r="1341" spans="1:3" x14ac:dyDescent="0.2">
      <c r="A1341">
        <v>1335</v>
      </c>
      <c r="B1341" s="9">
        <v>14</v>
      </c>
      <c r="C1341">
        <v>5</v>
      </c>
    </row>
    <row r="1342" spans="1:3" x14ac:dyDescent="0.2">
      <c r="A1342">
        <v>1336</v>
      </c>
      <c r="B1342" s="9">
        <v>14</v>
      </c>
      <c r="C1342">
        <v>5</v>
      </c>
    </row>
    <row r="1343" spans="1:3" x14ac:dyDescent="0.2">
      <c r="A1343">
        <v>1337</v>
      </c>
      <c r="B1343" s="9">
        <v>15</v>
      </c>
      <c r="C1343">
        <v>5</v>
      </c>
    </row>
    <row r="1344" spans="1:3" x14ac:dyDescent="0.2">
      <c r="A1344">
        <v>1338</v>
      </c>
      <c r="B1344" s="9">
        <v>15</v>
      </c>
      <c r="C1344">
        <v>5</v>
      </c>
    </row>
    <row r="1345" spans="1:3" x14ac:dyDescent="0.2">
      <c r="A1345">
        <v>1339</v>
      </c>
      <c r="B1345" s="9">
        <v>15</v>
      </c>
      <c r="C1345">
        <v>5</v>
      </c>
    </row>
    <row r="1346" spans="1:3" x14ac:dyDescent="0.2">
      <c r="A1346">
        <v>1340</v>
      </c>
      <c r="B1346" s="9">
        <v>15</v>
      </c>
      <c r="C1346">
        <v>5</v>
      </c>
    </row>
    <row r="1347" spans="1:3" x14ac:dyDescent="0.2">
      <c r="A1347">
        <v>1341</v>
      </c>
      <c r="B1347" s="9">
        <v>16</v>
      </c>
      <c r="C1347">
        <v>5</v>
      </c>
    </row>
    <row r="1348" spans="1:3" x14ac:dyDescent="0.2">
      <c r="A1348">
        <v>1342</v>
      </c>
      <c r="B1348" s="9">
        <v>16</v>
      </c>
      <c r="C1348">
        <v>5</v>
      </c>
    </row>
    <row r="1349" spans="1:3" x14ac:dyDescent="0.2">
      <c r="A1349">
        <v>1343</v>
      </c>
      <c r="B1349" s="9">
        <v>16</v>
      </c>
      <c r="C1349">
        <v>5</v>
      </c>
    </row>
    <row r="1350" spans="1:3" x14ac:dyDescent="0.2">
      <c r="A1350">
        <v>1344</v>
      </c>
      <c r="B1350" s="9">
        <v>16</v>
      </c>
      <c r="C1350">
        <v>5</v>
      </c>
    </row>
    <row r="1351" spans="1:3" x14ac:dyDescent="0.2">
      <c r="A1351">
        <v>1345</v>
      </c>
      <c r="B1351" s="9">
        <v>17</v>
      </c>
      <c r="C1351">
        <v>5</v>
      </c>
    </row>
    <row r="1352" spans="1:3" x14ac:dyDescent="0.2">
      <c r="A1352">
        <v>1346</v>
      </c>
      <c r="B1352" s="9">
        <v>17</v>
      </c>
      <c r="C1352">
        <v>5</v>
      </c>
    </row>
    <row r="1353" spans="1:3" x14ac:dyDescent="0.2">
      <c r="A1353">
        <v>1347</v>
      </c>
      <c r="B1353" s="9">
        <v>17</v>
      </c>
      <c r="C1353">
        <v>5</v>
      </c>
    </row>
    <row r="1354" spans="1:3" x14ac:dyDescent="0.2">
      <c r="A1354">
        <v>1348</v>
      </c>
      <c r="B1354" s="9">
        <v>17</v>
      </c>
      <c r="C1354">
        <v>5</v>
      </c>
    </row>
    <row r="1355" spans="1:3" x14ac:dyDescent="0.2">
      <c r="A1355">
        <v>1349</v>
      </c>
      <c r="B1355" s="9">
        <v>18</v>
      </c>
      <c r="C1355">
        <v>5</v>
      </c>
    </row>
    <row r="1356" spans="1:3" x14ac:dyDescent="0.2">
      <c r="A1356">
        <v>1350</v>
      </c>
      <c r="B1356" s="9">
        <v>18</v>
      </c>
      <c r="C1356">
        <v>5</v>
      </c>
    </row>
    <row r="1357" spans="1:3" x14ac:dyDescent="0.2">
      <c r="A1357">
        <v>1351</v>
      </c>
      <c r="B1357" s="9">
        <v>18</v>
      </c>
      <c r="C1357">
        <v>5</v>
      </c>
    </row>
    <row r="1358" spans="1:3" x14ac:dyDescent="0.2">
      <c r="A1358">
        <v>1352</v>
      </c>
      <c r="B1358" s="9">
        <v>18</v>
      </c>
      <c r="C1358">
        <v>5</v>
      </c>
    </row>
    <row r="1359" spans="1:3" x14ac:dyDescent="0.2">
      <c r="A1359">
        <v>1353</v>
      </c>
      <c r="B1359" s="9">
        <v>19</v>
      </c>
      <c r="C1359">
        <v>5</v>
      </c>
    </row>
    <row r="1360" spans="1:3" x14ac:dyDescent="0.2">
      <c r="A1360">
        <v>1354</v>
      </c>
      <c r="B1360" s="9">
        <v>19</v>
      </c>
      <c r="C1360">
        <v>5</v>
      </c>
    </row>
    <row r="1361" spans="1:3" x14ac:dyDescent="0.2">
      <c r="A1361">
        <v>1355</v>
      </c>
      <c r="B1361" s="9">
        <v>19</v>
      </c>
      <c r="C1361">
        <v>5</v>
      </c>
    </row>
    <row r="1362" spans="1:3" x14ac:dyDescent="0.2">
      <c r="A1362">
        <v>1356</v>
      </c>
      <c r="B1362" s="9">
        <v>19</v>
      </c>
      <c r="C1362">
        <v>5</v>
      </c>
    </row>
    <row r="1363" spans="1:3" x14ac:dyDescent="0.2">
      <c r="A1363">
        <v>1357</v>
      </c>
      <c r="B1363" s="9">
        <v>20</v>
      </c>
      <c r="C1363">
        <v>5</v>
      </c>
    </row>
    <row r="1364" spans="1:3" x14ac:dyDescent="0.2">
      <c r="A1364">
        <v>1358</v>
      </c>
      <c r="B1364" s="9">
        <v>20</v>
      </c>
      <c r="C1364">
        <v>5</v>
      </c>
    </row>
    <row r="1365" spans="1:3" x14ac:dyDescent="0.2">
      <c r="A1365">
        <v>1359</v>
      </c>
      <c r="B1365" s="9">
        <v>20</v>
      </c>
      <c r="C1365">
        <v>5</v>
      </c>
    </row>
    <row r="1366" spans="1:3" x14ac:dyDescent="0.2">
      <c r="A1366">
        <v>1360</v>
      </c>
      <c r="B1366" s="9">
        <v>20</v>
      </c>
      <c r="C1366">
        <v>5</v>
      </c>
    </row>
    <row r="1367" spans="1:3" x14ac:dyDescent="0.2">
      <c r="A1367">
        <v>1361</v>
      </c>
      <c r="B1367" s="9">
        <v>21</v>
      </c>
      <c r="C1367">
        <v>5</v>
      </c>
    </row>
    <row r="1368" spans="1:3" x14ac:dyDescent="0.2">
      <c r="A1368">
        <v>1362</v>
      </c>
      <c r="B1368" s="9">
        <v>21</v>
      </c>
      <c r="C1368">
        <v>5</v>
      </c>
    </row>
    <row r="1369" spans="1:3" x14ac:dyDescent="0.2">
      <c r="A1369">
        <v>1363</v>
      </c>
      <c r="B1369" s="9">
        <v>21</v>
      </c>
      <c r="C1369">
        <v>5</v>
      </c>
    </row>
    <row r="1370" spans="1:3" x14ac:dyDescent="0.2">
      <c r="A1370">
        <v>1364</v>
      </c>
      <c r="B1370" s="9">
        <v>21</v>
      </c>
      <c r="C1370">
        <v>5</v>
      </c>
    </row>
    <row r="1371" spans="1:3" x14ac:dyDescent="0.2">
      <c r="A1371">
        <v>1365</v>
      </c>
      <c r="B1371" s="9">
        <v>22</v>
      </c>
      <c r="C1371">
        <v>5</v>
      </c>
    </row>
    <row r="1372" spans="1:3" x14ac:dyDescent="0.2">
      <c r="A1372">
        <v>1366</v>
      </c>
      <c r="B1372" s="9">
        <v>22</v>
      </c>
      <c r="C1372">
        <v>5</v>
      </c>
    </row>
    <row r="1373" spans="1:3" x14ac:dyDescent="0.2">
      <c r="A1373">
        <v>1367</v>
      </c>
      <c r="B1373" s="9">
        <v>22</v>
      </c>
      <c r="C1373">
        <v>5</v>
      </c>
    </row>
    <row r="1374" spans="1:3" x14ac:dyDescent="0.2">
      <c r="A1374">
        <v>1368</v>
      </c>
      <c r="B1374" s="9">
        <v>22</v>
      </c>
      <c r="C1374">
        <v>5</v>
      </c>
    </row>
    <row r="1375" spans="1:3" x14ac:dyDescent="0.2">
      <c r="A1375">
        <v>1369</v>
      </c>
      <c r="B1375" s="9">
        <v>23</v>
      </c>
      <c r="C1375">
        <v>5</v>
      </c>
    </row>
    <row r="1376" spans="1:3" x14ac:dyDescent="0.2">
      <c r="A1376">
        <v>1370</v>
      </c>
      <c r="B1376" s="9">
        <v>23</v>
      </c>
      <c r="C1376">
        <v>5</v>
      </c>
    </row>
    <row r="1377" spans="1:3" x14ac:dyDescent="0.2">
      <c r="A1377">
        <v>1371</v>
      </c>
      <c r="B1377" s="9">
        <v>23</v>
      </c>
      <c r="C1377">
        <v>5</v>
      </c>
    </row>
    <row r="1378" spans="1:3" x14ac:dyDescent="0.2">
      <c r="A1378">
        <v>1372</v>
      </c>
      <c r="B1378" s="9">
        <v>23</v>
      </c>
      <c r="C1378">
        <v>5</v>
      </c>
    </row>
    <row r="1379" spans="1:3" x14ac:dyDescent="0.2">
      <c r="A1379">
        <v>1373</v>
      </c>
      <c r="B1379" s="9">
        <v>24</v>
      </c>
      <c r="C1379">
        <v>5</v>
      </c>
    </row>
    <row r="1380" spans="1:3" x14ac:dyDescent="0.2">
      <c r="A1380">
        <v>1374</v>
      </c>
      <c r="B1380" s="9">
        <v>24</v>
      </c>
      <c r="C1380">
        <v>5</v>
      </c>
    </row>
    <row r="1381" spans="1:3" x14ac:dyDescent="0.2">
      <c r="A1381">
        <v>1375</v>
      </c>
      <c r="B1381" s="9">
        <v>24</v>
      </c>
      <c r="C1381">
        <v>5</v>
      </c>
    </row>
    <row r="1382" spans="1:3" x14ac:dyDescent="0.2">
      <c r="A1382">
        <v>1376</v>
      </c>
      <c r="B1382" s="9">
        <v>24</v>
      </c>
      <c r="C1382">
        <v>5</v>
      </c>
    </row>
    <row r="1383" spans="1:3" x14ac:dyDescent="0.2">
      <c r="A1383">
        <v>1377</v>
      </c>
      <c r="B1383" s="9">
        <v>25</v>
      </c>
      <c r="C1383">
        <v>5</v>
      </c>
    </row>
    <row r="1384" spans="1:3" x14ac:dyDescent="0.2">
      <c r="A1384">
        <v>1378</v>
      </c>
      <c r="B1384" s="9">
        <v>25</v>
      </c>
      <c r="C1384">
        <v>5</v>
      </c>
    </row>
    <row r="1385" spans="1:3" x14ac:dyDescent="0.2">
      <c r="A1385">
        <v>1379</v>
      </c>
      <c r="B1385" s="9">
        <v>25</v>
      </c>
      <c r="C1385">
        <v>5</v>
      </c>
    </row>
    <row r="1386" spans="1:3" x14ac:dyDescent="0.2">
      <c r="A1386">
        <v>1380</v>
      </c>
      <c r="B1386" s="9">
        <v>25</v>
      </c>
      <c r="C1386">
        <v>5</v>
      </c>
    </row>
    <row r="1387" spans="1:3" x14ac:dyDescent="0.2">
      <c r="A1387">
        <v>1381</v>
      </c>
      <c r="B1387" s="9">
        <v>26</v>
      </c>
      <c r="C1387">
        <v>5</v>
      </c>
    </row>
    <row r="1388" spans="1:3" x14ac:dyDescent="0.2">
      <c r="A1388">
        <v>1382</v>
      </c>
      <c r="B1388" s="9">
        <v>26</v>
      </c>
      <c r="C1388">
        <v>5</v>
      </c>
    </row>
    <row r="1389" spans="1:3" x14ac:dyDescent="0.2">
      <c r="A1389">
        <v>1383</v>
      </c>
      <c r="B1389" s="9">
        <v>26</v>
      </c>
      <c r="C1389">
        <v>5</v>
      </c>
    </row>
    <row r="1390" spans="1:3" x14ac:dyDescent="0.2">
      <c r="A1390">
        <v>1384</v>
      </c>
      <c r="B1390" s="9">
        <v>26</v>
      </c>
      <c r="C1390">
        <v>5</v>
      </c>
    </row>
    <row r="1391" spans="1:3" x14ac:dyDescent="0.2">
      <c r="A1391">
        <v>1385</v>
      </c>
      <c r="B1391" s="9">
        <v>27</v>
      </c>
      <c r="C1391">
        <v>5</v>
      </c>
    </row>
    <row r="1392" spans="1:3" x14ac:dyDescent="0.2">
      <c r="A1392">
        <v>1386</v>
      </c>
      <c r="B1392" s="9">
        <v>27</v>
      </c>
      <c r="C1392">
        <v>5</v>
      </c>
    </row>
    <row r="1393" spans="1:3" x14ac:dyDescent="0.2">
      <c r="A1393">
        <v>1387</v>
      </c>
      <c r="B1393" s="9">
        <v>27</v>
      </c>
      <c r="C1393">
        <v>5</v>
      </c>
    </row>
    <row r="1394" spans="1:3" x14ac:dyDescent="0.2">
      <c r="A1394">
        <v>1388</v>
      </c>
      <c r="B1394" s="9">
        <v>27</v>
      </c>
      <c r="C1394">
        <v>5</v>
      </c>
    </row>
    <row r="1395" spans="1:3" x14ac:dyDescent="0.2">
      <c r="A1395">
        <v>1389</v>
      </c>
      <c r="B1395" s="9">
        <v>28</v>
      </c>
      <c r="C1395">
        <v>5</v>
      </c>
    </row>
    <row r="1396" spans="1:3" x14ac:dyDescent="0.2">
      <c r="A1396">
        <v>1390</v>
      </c>
      <c r="B1396" s="9">
        <v>28</v>
      </c>
      <c r="C1396">
        <v>5</v>
      </c>
    </row>
    <row r="1397" spans="1:3" x14ac:dyDescent="0.2">
      <c r="A1397">
        <v>1391</v>
      </c>
      <c r="B1397" s="9">
        <v>28</v>
      </c>
      <c r="C1397">
        <v>5</v>
      </c>
    </row>
    <row r="1398" spans="1:3" x14ac:dyDescent="0.2">
      <c r="A1398">
        <v>1392</v>
      </c>
      <c r="B1398" s="9">
        <v>28</v>
      </c>
      <c r="C1398">
        <v>5</v>
      </c>
    </row>
    <row r="1399" spans="1:3" x14ac:dyDescent="0.2">
      <c r="A1399">
        <v>1393</v>
      </c>
      <c r="B1399" s="9">
        <v>29</v>
      </c>
      <c r="C1399">
        <v>5</v>
      </c>
    </row>
    <row r="1400" spans="1:3" x14ac:dyDescent="0.2">
      <c r="A1400">
        <v>1394</v>
      </c>
      <c r="B1400" s="9">
        <v>29</v>
      </c>
      <c r="C1400">
        <v>5</v>
      </c>
    </row>
    <row r="1401" spans="1:3" x14ac:dyDescent="0.2">
      <c r="A1401">
        <v>1395</v>
      </c>
      <c r="B1401" s="9">
        <v>29</v>
      </c>
      <c r="C1401">
        <v>5</v>
      </c>
    </row>
    <row r="1402" spans="1:3" x14ac:dyDescent="0.2">
      <c r="A1402">
        <v>1396</v>
      </c>
      <c r="B1402" s="9">
        <v>29</v>
      </c>
      <c r="C1402">
        <v>5</v>
      </c>
    </row>
    <row r="1403" spans="1:3" x14ac:dyDescent="0.2">
      <c r="A1403">
        <v>1397</v>
      </c>
      <c r="B1403" s="9">
        <v>30</v>
      </c>
      <c r="C1403">
        <v>5</v>
      </c>
    </row>
    <row r="1404" spans="1:3" x14ac:dyDescent="0.2">
      <c r="A1404">
        <v>1398</v>
      </c>
      <c r="B1404" s="9">
        <v>30</v>
      </c>
      <c r="C1404">
        <v>5</v>
      </c>
    </row>
    <row r="1405" spans="1:3" x14ac:dyDescent="0.2">
      <c r="A1405">
        <v>1399</v>
      </c>
      <c r="B1405" s="9">
        <v>30</v>
      </c>
      <c r="C1405">
        <v>5</v>
      </c>
    </row>
    <row r="1406" spans="1:3" x14ac:dyDescent="0.2">
      <c r="A1406">
        <v>1400</v>
      </c>
      <c r="B1406" s="9">
        <v>30</v>
      </c>
      <c r="C1406">
        <v>5</v>
      </c>
    </row>
    <row r="1407" spans="1:3" x14ac:dyDescent="0.2">
      <c r="A1407">
        <v>1401</v>
      </c>
      <c r="B1407" s="9">
        <v>31</v>
      </c>
      <c r="C1407">
        <v>5</v>
      </c>
    </row>
    <row r="1408" spans="1:3" x14ac:dyDescent="0.2">
      <c r="A1408">
        <v>1402</v>
      </c>
      <c r="B1408" s="9">
        <v>31</v>
      </c>
      <c r="C1408">
        <v>5</v>
      </c>
    </row>
    <row r="1409" spans="1:3" x14ac:dyDescent="0.2">
      <c r="A1409">
        <v>1403</v>
      </c>
      <c r="B1409" s="9">
        <v>31</v>
      </c>
      <c r="C1409">
        <v>5</v>
      </c>
    </row>
    <row r="1410" spans="1:3" x14ac:dyDescent="0.2">
      <c r="A1410">
        <v>1404</v>
      </c>
      <c r="B1410" s="9">
        <v>31</v>
      </c>
      <c r="C1410">
        <v>5</v>
      </c>
    </row>
    <row r="1411" spans="1:3" x14ac:dyDescent="0.2">
      <c r="A1411">
        <v>1405</v>
      </c>
      <c r="B1411" s="9">
        <v>32</v>
      </c>
      <c r="C1411">
        <v>5</v>
      </c>
    </row>
    <row r="1412" spans="1:3" x14ac:dyDescent="0.2">
      <c r="A1412">
        <v>1406</v>
      </c>
      <c r="B1412" s="9">
        <v>32</v>
      </c>
      <c r="C1412">
        <v>5</v>
      </c>
    </row>
    <row r="1413" spans="1:3" x14ac:dyDescent="0.2">
      <c r="A1413">
        <v>1407</v>
      </c>
      <c r="B1413" s="9">
        <v>32</v>
      </c>
      <c r="C1413">
        <v>5</v>
      </c>
    </row>
    <row r="1414" spans="1:3" x14ac:dyDescent="0.2">
      <c r="A1414">
        <v>1408</v>
      </c>
      <c r="B1414" s="9">
        <v>32</v>
      </c>
      <c r="C1414">
        <v>5</v>
      </c>
    </row>
    <row r="1415" spans="1:3" x14ac:dyDescent="0.2">
      <c r="A1415">
        <v>1409</v>
      </c>
      <c r="B1415" s="9">
        <v>33</v>
      </c>
      <c r="C1415">
        <v>5</v>
      </c>
    </row>
    <row r="1416" spans="1:3" x14ac:dyDescent="0.2">
      <c r="A1416">
        <v>1410</v>
      </c>
      <c r="B1416" s="9">
        <v>33</v>
      </c>
      <c r="C1416">
        <v>5</v>
      </c>
    </row>
    <row r="1417" spans="1:3" x14ac:dyDescent="0.2">
      <c r="A1417">
        <v>1411</v>
      </c>
      <c r="B1417" s="9">
        <v>33</v>
      </c>
      <c r="C1417">
        <v>5</v>
      </c>
    </row>
    <row r="1418" spans="1:3" x14ac:dyDescent="0.2">
      <c r="A1418">
        <v>1412</v>
      </c>
      <c r="B1418" s="9">
        <v>33</v>
      </c>
      <c r="C1418">
        <v>5</v>
      </c>
    </row>
    <row r="1419" spans="1:3" x14ac:dyDescent="0.2">
      <c r="A1419">
        <v>1413</v>
      </c>
      <c r="B1419" s="9">
        <v>34</v>
      </c>
      <c r="C1419">
        <v>5</v>
      </c>
    </row>
    <row r="1420" spans="1:3" x14ac:dyDescent="0.2">
      <c r="A1420">
        <v>1414</v>
      </c>
      <c r="B1420" s="9">
        <v>34</v>
      </c>
      <c r="C1420">
        <v>5</v>
      </c>
    </row>
    <row r="1421" spans="1:3" x14ac:dyDescent="0.2">
      <c r="A1421">
        <v>1415</v>
      </c>
      <c r="B1421" s="9">
        <v>34</v>
      </c>
      <c r="C1421">
        <v>5</v>
      </c>
    </row>
    <row r="1422" spans="1:3" x14ac:dyDescent="0.2">
      <c r="A1422">
        <v>1416</v>
      </c>
      <c r="B1422" s="9">
        <v>34</v>
      </c>
      <c r="C1422">
        <v>5</v>
      </c>
    </row>
    <row r="1423" spans="1:3" x14ac:dyDescent="0.2">
      <c r="A1423">
        <v>1417</v>
      </c>
      <c r="B1423" s="9">
        <v>35</v>
      </c>
      <c r="C1423">
        <v>5</v>
      </c>
    </row>
    <row r="1424" spans="1:3" x14ac:dyDescent="0.2">
      <c r="A1424">
        <v>1418</v>
      </c>
      <c r="B1424" s="9">
        <v>35</v>
      </c>
      <c r="C1424">
        <v>5</v>
      </c>
    </row>
    <row r="1425" spans="1:3" x14ac:dyDescent="0.2">
      <c r="A1425">
        <v>1419</v>
      </c>
      <c r="B1425" s="9">
        <v>35</v>
      </c>
      <c r="C1425">
        <v>5</v>
      </c>
    </row>
    <row r="1426" spans="1:3" x14ac:dyDescent="0.2">
      <c r="A1426">
        <v>1420</v>
      </c>
      <c r="B1426" s="9">
        <v>35</v>
      </c>
      <c r="C1426">
        <v>5</v>
      </c>
    </row>
    <row r="1427" spans="1:3" x14ac:dyDescent="0.2">
      <c r="A1427">
        <v>1421</v>
      </c>
      <c r="B1427" s="9">
        <v>36</v>
      </c>
      <c r="C1427">
        <v>5</v>
      </c>
    </row>
    <row r="1428" spans="1:3" x14ac:dyDescent="0.2">
      <c r="A1428">
        <v>1422</v>
      </c>
      <c r="B1428" s="9">
        <v>36</v>
      </c>
      <c r="C1428">
        <v>5</v>
      </c>
    </row>
    <row r="1429" spans="1:3" x14ac:dyDescent="0.2">
      <c r="A1429">
        <v>1423</v>
      </c>
      <c r="B1429" s="9">
        <v>36</v>
      </c>
      <c r="C1429">
        <v>5</v>
      </c>
    </row>
    <row r="1430" spans="1:3" x14ac:dyDescent="0.2">
      <c r="A1430">
        <v>1424</v>
      </c>
      <c r="B1430" s="9">
        <v>36</v>
      </c>
      <c r="C1430">
        <v>5</v>
      </c>
    </row>
    <row r="1431" spans="1:3" x14ac:dyDescent="0.2">
      <c r="A1431">
        <v>1425</v>
      </c>
      <c r="B1431" s="9">
        <v>37</v>
      </c>
      <c r="C1431">
        <v>5</v>
      </c>
    </row>
    <row r="1432" spans="1:3" x14ac:dyDescent="0.2">
      <c r="A1432">
        <v>1426</v>
      </c>
      <c r="B1432" s="9">
        <v>37</v>
      </c>
      <c r="C1432">
        <v>5</v>
      </c>
    </row>
    <row r="1433" spans="1:3" x14ac:dyDescent="0.2">
      <c r="A1433">
        <v>1427</v>
      </c>
      <c r="B1433" s="9">
        <v>37</v>
      </c>
      <c r="C1433">
        <v>5</v>
      </c>
    </row>
    <row r="1434" spans="1:3" x14ac:dyDescent="0.2">
      <c r="A1434">
        <v>1428</v>
      </c>
      <c r="B1434" s="9">
        <v>37.342857142857099</v>
      </c>
      <c r="C1434">
        <v>5</v>
      </c>
    </row>
    <row r="1435" spans="1:3" x14ac:dyDescent="0.2">
      <c r="A1435">
        <v>1429</v>
      </c>
      <c r="B1435" s="9">
        <v>38</v>
      </c>
      <c r="C1435">
        <v>5</v>
      </c>
    </row>
    <row r="1436" spans="1:3" x14ac:dyDescent="0.2">
      <c r="A1436">
        <v>1430</v>
      </c>
      <c r="B1436" s="9">
        <v>38</v>
      </c>
      <c r="C1436">
        <v>5</v>
      </c>
    </row>
    <row r="1437" spans="1:3" x14ac:dyDescent="0.2">
      <c r="A1437">
        <v>1431</v>
      </c>
      <c r="B1437" s="9">
        <v>38</v>
      </c>
      <c r="C1437">
        <v>5</v>
      </c>
    </row>
    <row r="1438" spans="1:3" x14ac:dyDescent="0.2">
      <c r="A1438">
        <v>1432</v>
      </c>
      <c r="B1438" s="9">
        <v>38</v>
      </c>
      <c r="C1438">
        <v>5</v>
      </c>
    </row>
    <row r="1439" spans="1:3" x14ac:dyDescent="0.2">
      <c r="A1439">
        <v>1433</v>
      </c>
      <c r="B1439" s="9">
        <v>39</v>
      </c>
      <c r="C1439">
        <v>5</v>
      </c>
    </row>
    <row r="1440" spans="1:3" x14ac:dyDescent="0.2">
      <c r="A1440">
        <v>1434</v>
      </c>
      <c r="B1440" s="9">
        <v>39</v>
      </c>
      <c r="C1440">
        <v>5</v>
      </c>
    </row>
    <row r="1441" spans="1:3" x14ac:dyDescent="0.2">
      <c r="A1441">
        <v>1435</v>
      </c>
      <c r="B1441" s="9">
        <v>39</v>
      </c>
      <c r="C1441">
        <v>5</v>
      </c>
    </row>
    <row r="1442" spans="1:3" x14ac:dyDescent="0.2">
      <c r="A1442">
        <v>1436</v>
      </c>
      <c r="B1442" s="9">
        <v>39</v>
      </c>
      <c r="C1442">
        <v>5</v>
      </c>
    </row>
    <row r="1443" spans="1:3" x14ac:dyDescent="0.2">
      <c r="A1443">
        <v>1437</v>
      </c>
      <c r="B1443" s="9">
        <v>40</v>
      </c>
      <c r="C1443">
        <v>5</v>
      </c>
    </row>
    <row r="1444" spans="1:3" x14ac:dyDescent="0.2">
      <c r="A1444">
        <v>1438</v>
      </c>
      <c r="B1444" s="9">
        <v>40</v>
      </c>
      <c r="C1444">
        <v>5</v>
      </c>
    </row>
    <row r="1445" spans="1:3" x14ac:dyDescent="0.2">
      <c r="A1445">
        <v>1439</v>
      </c>
      <c r="B1445" s="9">
        <v>40</v>
      </c>
      <c r="C1445">
        <v>5</v>
      </c>
    </row>
    <row r="1446" spans="1:3" x14ac:dyDescent="0.2">
      <c r="A1446">
        <v>1440</v>
      </c>
      <c r="B1446" s="9">
        <v>40</v>
      </c>
      <c r="C1446">
        <v>5</v>
      </c>
    </row>
    <row r="1447" spans="1:3" x14ac:dyDescent="0.2">
      <c r="A1447">
        <v>1441</v>
      </c>
      <c r="B1447" s="9">
        <v>41</v>
      </c>
      <c r="C1447">
        <v>5</v>
      </c>
    </row>
    <row r="1448" spans="1:3" x14ac:dyDescent="0.2">
      <c r="A1448">
        <v>1442</v>
      </c>
      <c r="B1448" s="9">
        <v>41</v>
      </c>
      <c r="C1448">
        <v>5</v>
      </c>
    </row>
    <row r="1449" spans="1:3" x14ac:dyDescent="0.2">
      <c r="A1449">
        <v>1443</v>
      </c>
      <c r="B1449" s="9">
        <v>41</v>
      </c>
      <c r="C1449">
        <v>5</v>
      </c>
    </row>
    <row r="1450" spans="1:3" x14ac:dyDescent="0.2">
      <c r="A1450">
        <v>1444</v>
      </c>
      <c r="B1450" s="9">
        <v>41</v>
      </c>
      <c r="C1450">
        <v>5</v>
      </c>
    </row>
    <row r="1451" spans="1:3" x14ac:dyDescent="0.2">
      <c r="A1451">
        <v>1445</v>
      </c>
      <c r="B1451" s="9">
        <v>42</v>
      </c>
      <c r="C1451">
        <v>5</v>
      </c>
    </row>
    <row r="1452" spans="1:3" x14ac:dyDescent="0.2">
      <c r="A1452">
        <v>1446</v>
      </c>
      <c r="B1452" s="9">
        <v>42</v>
      </c>
      <c r="C1452">
        <v>5</v>
      </c>
    </row>
    <row r="1453" spans="1:3" x14ac:dyDescent="0.2">
      <c r="A1453">
        <v>1447</v>
      </c>
      <c r="B1453" s="9">
        <v>42</v>
      </c>
      <c r="C1453">
        <v>5</v>
      </c>
    </row>
    <row r="1454" spans="1:3" x14ac:dyDescent="0.2">
      <c r="A1454">
        <v>1448</v>
      </c>
      <c r="B1454" s="9">
        <v>42</v>
      </c>
      <c r="C1454">
        <v>5</v>
      </c>
    </row>
    <row r="1455" spans="1:3" x14ac:dyDescent="0.2">
      <c r="A1455">
        <v>1449</v>
      </c>
      <c r="B1455" s="9">
        <v>43</v>
      </c>
      <c r="C1455">
        <v>5</v>
      </c>
    </row>
    <row r="1456" spans="1:3" x14ac:dyDescent="0.2">
      <c r="A1456">
        <v>1450</v>
      </c>
      <c r="B1456" s="9">
        <v>43</v>
      </c>
      <c r="C1456">
        <v>5</v>
      </c>
    </row>
    <row r="1457" spans="1:3" x14ac:dyDescent="0.2">
      <c r="A1457">
        <v>1451</v>
      </c>
      <c r="B1457" s="9">
        <v>43</v>
      </c>
      <c r="C1457">
        <v>5</v>
      </c>
    </row>
    <row r="1458" spans="1:3" x14ac:dyDescent="0.2">
      <c r="A1458">
        <v>1452</v>
      </c>
      <c r="B1458" s="9">
        <v>43</v>
      </c>
      <c r="C1458">
        <v>5</v>
      </c>
    </row>
    <row r="1459" spans="1:3" x14ac:dyDescent="0.2">
      <c r="A1459">
        <v>1453</v>
      </c>
      <c r="B1459" s="9">
        <v>44</v>
      </c>
      <c r="C1459">
        <v>5</v>
      </c>
    </row>
    <row r="1460" spans="1:3" x14ac:dyDescent="0.2">
      <c r="A1460">
        <v>1454</v>
      </c>
      <c r="B1460" s="9">
        <v>44</v>
      </c>
      <c r="C1460">
        <v>5</v>
      </c>
    </row>
    <row r="1461" spans="1:3" x14ac:dyDescent="0.2">
      <c r="A1461">
        <v>1455</v>
      </c>
      <c r="B1461" s="9">
        <v>44</v>
      </c>
      <c r="C1461">
        <v>5</v>
      </c>
    </row>
    <row r="1462" spans="1:3" x14ac:dyDescent="0.2">
      <c r="A1462">
        <v>1456</v>
      </c>
      <c r="B1462" s="9">
        <v>44</v>
      </c>
      <c r="C1462">
        <v>5</v>
      </c>
    </row>
    <row r="1463" spans="1:3" x14ac:dyDescent="0.2">
      <c r="A1463">
        <v>1457</v>
      </c>
      <c r="B1463" s="9">
        <v>45</v>
      </c>
      <c r="C1463">
        <v>5</v>
      </c>
    </row>
    <row r="1464" spans="1:3" x14ac:dyDescent="0.2">
      <c r="A1464">
        <v>1458</v>
      </c>
      <c r="B1464" s="9">
        <v>45</v>
      </c>
      <c r="C1464">
        <v>5</v>
      </c>
    </row>
    <row r="1465" spans="1:3" x14ac:dyDescent="0.2">
      <c r="A1465">
        <v>1459</v>
      </c>
      <c r="B1465" s="9">
        <v>45</v>
      </c>
      <c r="C1465">
        <v>5</v>
      </c>
    </row>
    <row r="1466" spans="1:3" x14ac:dyDescent="0.2">
      <c r="A1466">
        <v>1460</v>
      </c>
      <c r="B1466" s="9">
        <v>45</v>
      </c>
      <c r="C1466">
        <v>5</v>
      </c>
    </row>
    <row r="1467" spans="1:3" x14ac:dyDescent="0.2">
      <c r="A1467">
        <v>1461</v>
      </c>
      <c r="B1467" s="9">
        <v>46</v>
      </c>
      <c r="C1467">
        <v>5</v>
      </c>
    </row>
    <row r="1468" spans="1:3" x14ac:dyDescent="0.2">
      <c r="A1468">
        <v>1462</v>
      </c>
      <c r="B1468" s="9">
        <v>46</v>
      </c>
      <c r="C1468">
        <v>5</v>
      </c>
    </row>
    <row r="1469" spans="1:3" x14ac:dyDescent="0.2">
      <c r="A1469">
        <v>1463</v>
      </c>
      <c r="B1469" s="9">
        <v>46</v>
      </c>
      <c r="C1469">
        <v>5</v>
      </c>
    </row>
    <row r="1470" spans="1:3" x14ac:dyDescent="0.2">
      <c r="A1470">
        <v>1464</v>
      </c>
      <c r="B1470" s="9">
        <v>46</v>
      </c>
      <c r="C1470">
        <v>5</v>
      </c>
    </row>
    <row r="1471" spans="1:3" x14ac:dyDescent="0.2">
      <c r="A1471">
        <v>1465</v>
      </c>
      <c r="B1471" s="9">
        <v>47</v>
      </c>
      <c r="C1471">
        <v>5</v>
      </c>
    </row>
    <row r="1472" spans="1:3" x14ac:dyDescent="0.2">
      <c r="A1472">
        <v>1466</v>
      </c>
      <c r="B1472" s="9">
        <v>47</v>
      </c>
      <c r="C1472">
        <v>5</v>
      </c>
    </row>
    <row r="1473" spans="1:3" x14ac:dyDescent="0.2">
      <c r="A1473">
        <v>1467</v>
      </c>
      <c r="B1473" s="9">
        <v>47</v>
      </c>
      <c r="C1473">
        <v>5</v>
      </c>
    </row>
    <row r="1474" spans="1:3" x14ac:dyDescent="0.2">
      <c r="A1474">
        <v>1468</v>
      </c>
      <c r="B1474" s="9">
        <v>47</v>
      </c>
      <c r="C1474">
        <v>5</v>
      </c>
    </row>
    <row r="1475" spans="1:3" x14ac:dyDescent="0.2">
      <c r="A1475">
        <v>1469</v>
      </c>
      <c r="B1475" s="9">
        <v>48</v>
      </c>
      <c r="C1475">
        <v>5</v>
      </c>
    </row>
    <row r="1476" spans="1:3" x14ac:dyDescent="0.2">
      <c r="A1476">
        <v>1470</v>
      </c>
      <c r="B1476" s="9">
        <v>48</v>
      </c>
      <c r="C1476">
        <v>5</v>
      </c>
    </row>
    <row r="1477" spans="1:3" x14ac:dyDescent="0.2">
      <c r="A1477">
        <v>1471</v>
      </c>
      <c r="B1477" s="9">
        <v>48</v>
      </c>
      <c r="C1477">
        <v>5</v>
      </c>
    </row>
    <row r="1478" spans="1:3" x14ac:dyDescent="0.2">
      <c r="A1478">
        <v>1472</v>
      </c>
      <c r="B1478" s="9">
        <v>48</v>
      </c>
      <c r="C1478">
        <v>5</v>
      </c>
    </row>
    <row r="1479" spans="1:3" x14ac:dyDescent="0.2">
      <c r="A1479">
        <v>1473</v>
      </c>
      <c r="B1479" s="9">
        <v>49</v>
      </c>
      <c r="C1479">
        <v>5</v>
      </c>
    </row>
    <row r="1480" spans="1:3" x14ac:dyDescent="0.2">
      <c r="A1480">
        <v>1474</v>
      </c>
      <c r="B1480" s="9">
        <v>49</v>
      </c>
      <c r="C1480">
        <v>5</v>
      </c>
    </row>
    <row r="1481" spans="1:3" x14ac:dyDescent="0.2">
      <c r="A1481">
        <v>1475</v>
      </c>
      <c r="B1481" s="9">
        <v>49</v>
      </c>
      <c r="C1481">
        <v>5</v>
      </c>
    </row>
    <row r="1482" spans="1:3" x14ac:dyDescent="0.2">
      <c r="A1482">
        <v>1476</v>
      </c>
      <c r="B1482" s="9">
        <v>49</v>
      </c>
      <c r="C1482">
        <v>5</v>
      </c>
    </row>
    <row r="1483" spans="1:3" x14ac:dyDescent="0.2">
      <c r="A1483">
        <v>1477</v>
      </c>
      <c r="B1483" s="9">
        <v>50</v>
      </c>
      <c r="C1483">
        <v>5</v>
      </c>
    </row>
    <row r="1484" spans="1:3" x14ac:dyDescent="0.2">
      <c r="A1484">
        <v>1478</v>
      </c>
      <c r="B1484" s="9">
        <v>50</v>
      </c>
      <c r="C1484">
        <v>5</v>
      </c>
    </row>
    <row r="1485" spans="1:3" x14ac:dyDescent="0.2">
      <c r="A1485">
        <v>1479</v>
      </c>
      <c r="B1485" s="9">
        <v>50</v>
      </c>
      <c r="C1485">
        <v>5</v>
      </c>
    </row>
    <row r="1486" spans="1:3" x14ac:dyDescent="0.2">
      <c r="A1486">
        <v>1480</v>
      </c>
      <c r="B1486" s="9">
        <v>50</v>
      </c>
      <c r="C1486">
        <v>5</v>
      </c>
    </row>
    <row r="1487" spans="1:3" x14ac:dyDescent="0.2">
      <c r="A1487">
        <v>1481</v>
      </c>
      <c r="B1487" s="9">
        <v>51</v>
      </c>
      <c r="C1487">
        <v>5</v>
      </c>
    </row>
    <row r="1488" spans="1:3" x14ac:dyDescent="0.2">
      <c r="A1488">
        <v>1482</v>
      </c>
      <c r="B1488" s="9">
        <v>51</v>
      </c>
      <c r="C1488">
        <v>5</v>
      </c>
    </row>
    <row r="1489" spans="1:3" x14ac:dyDescent="0.2">
      <c r="A1489">
        <v>1483</v>
      </c>
      <c r="B1489" s="9">
        <v>51</v>
      </c>
      <c r="C1489">
        <v>5</v>
      </c>
    </row>
    <row r="1490" spans="1:3" x14ac:dyDescent="0.2">
      <c r="A1490">
        <v>1484</v>
      </c>
      <c r="B1490" s="9">
        <v>51</v>
      </c>
      <c r="C1490">
        <v>5</v>
      </c>
    </row>
    <row r="1491" spans="1:3" x14ac:dyDescent="0.2">
      <c r="A1491">
        <v>1485</v>
      </c>
      <c r="B1491" s="9">
        <v>52</v>
      </c>
      <c r="C1491">
        <v>5</v>
      </c>
    </row>
    <row r="1492" spans="1:3" x14ac:dyDescent="0.2">
      <c r="A1492">
        <v>1486</v>
      </c>
      <c r="B1492" s="9">
        <v>52</v>
      </c>
      <c r="C1492">
        <v>5</v>
      </c>
    </row>
    <row r="1493" spans="1:3" x14ac:dyDescent="0.2">
      <c r="A1493">
        <v>1487</v>
      </c>
      <c r="B1493" s="9">
        <v>52</v>
      </c>
      <c r="C1493">
        <v>5</v>
      </c>
    </row>
    <row r="1494" spans="1:3" x14ac:dyDescent="0.2">
      <c r="A1494">
        <v>1488</v>
      </c>
      <c r="B1494" s="9">
        <v>52</v>
      </c>
      <c r="C1494">
        <v>5</v>
      </c>
    </row>
    <row r="1495" spans="1:3" x14ac:dyDescent="0.2">
      <c r="A1495">
        <v>1489</v>
      </c>
      <c r="B1495" s="9">
        <v>53</v>
      </c>
      <c r="C1495">
        <v>5</v>
      </c>
    </row>
    <row r="1496" spans="1:3" x14ac:dyDescent="0.2">
      <c r="A1496">
        <v>1490</v>
      </c>
      <c r="B1496" s="9">
        <v>53</v>
      </c>
      <c r="C1496">
        <v>5</v>
      </c>
    </row>
    <row r="1497" spans="1:3" x14ac:dyDescent="0.2">
      <c r="A1497">
        <v>1491</v>
      </c>
      <c r="B1497" s="9">
        <v>53</v>
      </c>
      <c r="C1497">
        <v>5</v>
      </c>
    </row>
    <row r="1498" spans="1:3" x14ac:dyDescent="0.2">
      <c r="A1498">
        <v>1492</v>
      </c>
      <c r="B1498" s="9">
        <v>53</v>
      </c>
      <c r="C1498">
        <v>5</v>
      </c>
    </row>
    <row r="1499" spans="1:3" x14ac:dyDescent="0.2">
      <c r="A1499">
        <v>1493</v>
      </c>
      <c r="B1499" s="9">
        <v>54</v>
      </c>
      <c r="C1499">
        <v>5</v>
      </c>
    </row>
    <row r="1500" spans="1:3" x14ac:dyDescent="0.2">
      <c r="A1500">
        <v>1494</v>
      </c>
      <c r="B1500" s="9">
        <v>54</v>
      </c>
      <c r="C1500">
        <v>5</v>
      </c>
    </row>
    <row r="1501" spans="1:3" x14ac:dyDescent="0.2">
      <c r="A1501">
        <v>1495</v>
      </c>
      <c r="B1501" s="9">
        <v>54</v>
      </c>
      <c r="C1501">
        <v>5</v>
      </c>
    </row>
    <row r="1502" spans="1:3" x14ac:dyDescent="0.2">
      <c r="A1502">
        <v>1496</v>
      </c>
      <c r="B1502" s="9">
        <v>54</v>
      </c>
      <c r="C1502">
        <v>5</v>
      </c>
    </row>
    <row r="1503" spans="1:3" x14ac:dyDescent="0.2">
      <c r="A1503">
        <v>1497</v>
      </c>
      <c r="B1503" s="9">
        <v>55</v>
      </c>
      <c r="C1503">
        <v>5</v>
      </c>
    </row>
    <row r="1504" spans="1:3" x14ac:dyDescent="0.2">
      <c r="A1504">
        <v>1498</v>
      </c>
      <c r="B1504" s="9">
        <v>55</v>
      </c>
      <c r="C1504">
        <v>5</v>
      </c>
    </row>
    <row r="1505" spans="1:3" x14ac:dyDescent="0.2">
      <c r="A1505">
        <v>1499</v>
      </c>
      <c r="B1505" s="9">
        <v>55</v>
      </c>
      <c r="C1505">
        <v>5</v>
      </c>
    </row>
    <row r="1506" spans="1:3" x14ac:dyDescent="0.2">
      <c r="A1506">
        <v>1500</v>
      </c>
      <c r="B1506" s="9">
        <v>55</v>
      </c>
      <c r="C1506">
        <v>5</v>
      </c>
    </row>
    <row r="1507" spans="1:3" x14ac:dyDescent="0.2">
      <c r="A1507">
        <v>1501</v>
      </c>
      <c r="B1507" s="9">
        <v>56</v>
      </c>
      <c r="C1507">
        <v>5</v>
      </c>
    </row>
    <row r="1508" spans="1:3" x14ac:dyDescent="0.2">
      <c r="A1508">
        <v>1502</v>
      </c>
      <c r="B1508" s="9">
        <v>56</v>
      </c>
      <c r="C1508">
        <v>5</v>
      </c>
    </row>
    <row r="1509" spans="1:3" x14ac:dyDescent="0.2">
      <c r="A1509">
        <v>1503</v>
      </c>
      <c r="B1509" s="9">
        <v>56</v>
      </c>
      <c r="C1509">
        <v>5</v>
      </c>
    </row>
    <row r="1510" spans="1:3" x14ac:dyDescent="0.2">
      <c r="A1510">
        <v>1504</v>
      </c>
      <c r="B1510" s="9">
        <v>56</v>
      </c>
      <c r="C1510">
        <v>5</v>
      </c>
    </row>
    <row r="1511" spans="1:3" x14ac:dyDescent="0.2">
      <c r="A1511">
        <v>1505</v>
      </c>
      <c r="B1511" s="9">
        <v>57</v>
      </c>
      <c r="C1511">
        <v>5</v>
      </c>
    </row>
    <row r="1512" spans="1:3" x14ac:dyDescent="0.2">
      <c r="A1512">
        <v>1506</v>
      </c>
      <c r="B1512" s="9">
        <v>57</v>
      </c>
      <c r="C1512">
        <v>5</v>
      </c>
    </row>
    <row r="1513" spans="1:3" x14ac:dyDescent="0.2">
      <c r="A1513">
        <v>1507</v>
      </c>
      <c r="B1513" s="9">
        <v>57</v>
      </c>
      <c r="C1513">
        <v>5</v>
      </c>
    </row>
    <row r="1514" spans="1:3" x14ac:dyDescent="0.2">
      <c r="A1514">
        <v>1508</v>
      </c>
      <c r="B1514" s="9">
        <v>57</v>
      </c>
      <c r="C1514">
        <v>5</v>
      </c>
    </row>
    <row r="1515" spans="1:3" x14ac:dyDescent="0.2">
      <c r="A1515">
        <v>1509</v>
      </c>
      <c r="B1515" s="9">
        <v>58</v>
      </c>
      <c r="C1515">
        <v>5</v>
      </c>
    </row>
    <row r="1516" spans="1:3" x14ac:dyDescent="0.2">
      <c r="A1516">
        <v>1510</v>
      </c>
      <c r="B1516" s="9">
        <v>58</v>
      </c>
      <c r="C1516">
        <v>5</v>
      </c>
    </row>
    <row r="1517" spans="1:3" x14ac:dyDescent="0.2">
      <c r="A1517">
        <v>1511</v>
      </c>
      <c r="B1517" s="9">
        <v>58</v>
      </c>
      <c r="C1517">
        <v>5</v>
      </c>
    </row>
    <row r="1518" spans="1:3" x14ac:dyDescent="0.2">
      <c r="A1518">
        <v>1512</v>
      </c>
      <c r="B1518" s="9">
        <v>58</v>
      </c>
      <c r="C1518">
        <v>5</v>
      </c>
    </row>
    <row r="1519" spans="1:3" x14ac:dyDescent="0.2">
      <c r="A1519">
        <v>1513</v>
      </c>
      <c r="B1519" s="9">
        <v>59</v>
      </c>
      <c r="C1519">
        <v>5</v>
      </c>
    </row>
    <row r="1520" spans="1:3" x14ac:dyDescent="0.2">
      <c r="A1520">
        <v>1514</v>
      </c>
      <c r="B1520" s="9">
        <v>59</v>
      </c>
      <c r="C1520">
        <v>5</v>
      </c>
    </row>
    <row r="1521" spans="1:3" x14ac:dyDescent="0.2">
      <c r="A1521">
        <v>1515</v>
      </c>
      <c r="B1521" s="9">
        <v>59</v>
      </c>
      <c r="C1521">
        <v>5</v>
      </c>
    </row>
    <row r="1522" spans="1:3" x14ac:dyDescent="0.2">
      <c r="A1522">
        <v>1516</v>
      </c>
      <c r="B1522" s="9">
        <v>59</v>
      </c>
      <c r="C1522">
        <v>5</v>
      </c>
    </row>
    <row r="1523" spans="1:3" x14ac:dyDescent="0.2">
      <c r="A1523">
        <v>1517</v>
      </c>
      <c r="B1523" s="9">
        <v>60</v>
      </c>
      <c r="C1523">
        <v>5</v>
      </c>
    </row>
    <row r="1524" spans="1:3" x14ac:dyDescent="0.2">
      <c r="A1524">
        <v>1518</v>
      </c>
      <c r="B1524" s="9">
        <v>60</v>
      </c>
      <c r="C1524">
        <v>5</v>
      </c>
    </row>
    <row r="1525" spans="1:3" x14ac:dyDescent="0.2">
      <c r="A1525">
        <v>1519</v>
      </c>
      <c r="B1525" s="9">
        <v>60</v>
      </c>
      <c r="C1525">
        <v>5</v>
      </c>
    </row>
    <row r="1526" spans="1:3" x14ac:dyDescent="0.2">
      <c r="A1526">
        <v>1520</v>
      </c>
      <c r="B1526" s="9">
        <v>60</v>
      </c>
      <c r="C1526">
        <v>5</v>
      </c>
    </row>
    <row r="1527" spans="1:3" x14ac:dyDescent="0.2">
      <c r="A1527">
        <v>1521</v>
      </c>
      <c r="B1527" s="9">
        <v>61</v>
      </c>
      <c r="C1527">
        <v>5</v>
      </c>
    </row>
    <row r="1528" spans="1:3" x14ac:dyDescent="0.2">
      <c r="A1528">
        <v>1522</v>
      </c>
      <c r="B1528" s="9">
        <v>61</v>
      </c>
      <c r="C1528">
        <v>5</v>
      </c>
    </row>
    <row r="1529" spans="1:3" x14ac:dyDescent="0.2">
      <c r="A1529">
        <v>1523</v>
      </c>
      <c r="B1529" s="9">
        <v>61</v>
      </c>
      <c r="C1529">
        <v>5</v>
      </c>
    </row>
    <row r="1530" spans="1:3" x14ac:dyDescent="0.2">
      <c r="A1530">
        <v>1524</v>
      </c>
      <c r="B1530" s="9">
        <v>61</v>
      </c>
      <c r="C1530">
        <v>5</v>
      </c>
    </row>
    <row r="1531" spans="1:3" x14ac:dyDescent="0.2">
      <c r="A1531">
        <v>1525</v>
      </c>
      <c r="B1531" s="9">
        <v>62</v>
      </c>
      <c r="C1531">
        <v>5</v>
      </c>
    </row>
    <row r="1532" spans="1:3" x14ac:dyDescent="0.2">
      <c r="A1532">
        <v>1526</v>
      </c>
      <c r="B1532" s="9">
        <v>62</v>
      </c>
      <c r="C1532">
        <v>5</v>
      </c>
    </row>
    <row r="1533" spans="1:3" x14ac:dyDescent="0.2">
      <c r="A1533">
        <v>1527</v>
      </c>
      <c r="B1533" s="9">
        <v>62</v>
      </c>
      <c r="C1533">
        <v>5</v>
      </c>
    </row>
    <row r="1534" spans="1:3" x14ac:dyDescent="0.2">
      <c r="A1534">
        <v>1528</v>
      </c>
      <c r="B1534" s="9">
        <v>62</v>
      </c>
      <c r="C1534">
        <v>5</v>
      </c>
    </row>
    <row r="1535" spans="1:3" x14ac:dyDescent="0.2">
      <c r="A1535">
        <v>1529</v>
      </c>
      <c r="B1535" s="9">
        <v>63</v>
      </c>
      <c r="C1535">
        <v>5</v>
      </c>
    </row>
    <row r="1536" spans="1:3" x14ac:dyDescent="0.2">
      <c r="A1536">
        <v>1530</v>
      </c>
      <c r="B1536" s="9">
        <v>63</v>
      </c>
      <c r="C1536">
        <v>5</v>
      </c>
    </row>
    <row r="1537" spans="1:3" x14ac:dyDescent="0.2">
      <c r="A1537">
        <v>1531</v>
      </c>
      <c r="B1537" s="9">
        <v>63</v>
      </c>
      <c r="C1537">
        <v>5</v>
      </c>
    </row>
    <row r="1538" spans="1:3" x14ac:dyDescent="0.2">
      <c r="A1538">
        <v>1532</v>
      </c>
      <c r="B1538" s="9">
        <v>63</v>
      </c>
      <c r="C1538">
        <v>5</v>
      </c>
    </row>
    <row r="1539" spans="1:3" x14ac:dyDescent="0.2">
      <c r="A1539">
        <v>1533</v>
      </c>
      <c r="B1539" s="9">
        <v>64</v>
      </c>
      <c r="C1539">
        <v>5</v>
      </c>
    </row>
    <row r="1540" spans="1:3" x14ac:dyDescent="0.2">
      <c r="A1540">
        <v>1534</v>
      </c>
      <c r="B1540" s="9">
        <v>64</v>
      </c>
      <c r="C1540">
        <v>5</v>
      </c>
    </row>
    <row r="1541" spans="1:3" x14ac:dyDescent="0.2">
      <c r="A1541">
        <v>1535</v>
      </c>
      <c r="B1541" s="9">
        <v>64</v>
      </c>
      <c r="C1541">
        <v>5</v>
      </c>
    </row>
    <row r="1542" spans="1:3" x14ac:dyDescent="0.2">
      <c r="A1542">
        <v>1536</v>
      </c>
      <c r="B1542" s="9">
        <v>64</v>
      </c>
      <c r="C1542">
        <v>5</v>
      </c>
    </row>
    <row r="1543" spans="1:3" x14ac:dyDescent="0.2">
      <c r="A1543">
        <v>1537</v>
      </c>
      <c r="B1543" s="9">
        <v>1</v>
      </c>
      <c r="C1543">
        <v>6</v>
      </c>
    </row>
    <row r="1544" spans="1:3" x14ac:dyDescent="0.2">
      <c r="A1544">
        <v>1538</v>
      </c>
      <c r="B1544" s="9">
        <v>1</v>
      </c>
      <c r="C1544">
        <v>6</v>
      </c>
    </row>
    <row r="1545" spans="1:3" x14ac:dyDescent="0.2">
      <c r="A1545">
        <v>1539</v>
      </c>
      <c r="B1545" s="9">
        <v>1</v>
      </c>
      <c r="C1545">
        <v>6</v>
      </c>
    </row>
    <row r="1546" spans="1:3" x14ac:dyDescent="0.2">
      <c r="A1546">
        <v>1540</v>
      </c>
      <c r="B1546" s="9">
        <v>1</v>
      </c>
      <c r="C1546">
        <v>6</v>
      </c>
    </row>
    <row r="1547" spans="1:3" x14ac:dyDescent="0.2">
      <c r="A1547">
        <v>1541</v>
      </c>
      <c r="B1547" s="9">
        <v>2</v>
      </c>
      <c r="C1547">
        <v>6</v>
      </c>
    </row>
    <row r="1548" spans="1:3" x14ac:dyDescent="0.2">
      <c r="A1548">
        <v>1542</v>
      </c>
      <c r="B1548" s="9">
        <v>2</v>
      </c>
      <c r="C1548">
        <v>6</v>
      </c>
    </row>
    <row r="1549" spans="1:3" x14ac:dyDescent="0.2">
      <c r="A1549">
        <v>1543</v>
      </c>
      <c r="B1549" s="9">
        <v>2</v>
      </c>
      <c r="C1549">
        <v>6</v>
      </c>
    </row>
    <row r="1550" spans="1:3" x14ac:dyDescent="0.2">
      <c r="A1550">
        <v>1544</v>
      </c>
      <c r="B1550" s="9">
        <v>2</v>
      </c>
      <c r="C1550">
        <v>6</v>
      </c>
    </row>
    <row r="1551" spans="1:3" x14ac:dyDescent="0.2">
      <c r="A1551">
        <v>1545</v>
      </c>
      <c r="B1551" s="9">
        <v>3</v>
      </c>
      <c r="C1551">
        <v>6</v>
      </c>
    </row>
    <row r="1552" spans="1:3" x14ac:dyDescent="0.2">
      <c r="A1552">
        <v>1546</v>
      </c>
      <c r="B1552" s="9">
        <v>3</v>
      </c>
      <c r="C1552">
        <v>6</v>
      </c>
    </row>
    <row r="1553" spans="1:3" x14ac:dyDescent="0.2">
      <c r="A1553">
        <v>1547</v>
      </c>
      <c r="B1553" s="9">
        <v>3</v>
      </c>
      <c r="C1553">
        <v>6</v>
      </c>
    </row>
    <row r="1554" spans="1:3" x14ac:dyDescent="0.2">
      <c r="A1554">
        <v>1548</v>
      </c>
      <c r="B1554" s="9">
        <v>3</v>
      </c>
      <c r="C1554">
        <v>6</v>
      </c>
    </row>
    <row r="1555" spans="1:3" x14ac:dyDescent="0.2">
      <c r="A1555">
        <v>1549</v>
      </c>
      <c r="B1555" s="9">
        <v>4</v>
      </c>
      <c r="C1555">
        <v>6</v>
      </c>
    </row>
    <row r="1556" spans="1:3" x14ac:dyDescent="0.2">
      <c r="A1556">
        <v>1550</v>
      </c>
      <c r="B1556" s="9">
        <v>3.5476190476190399</v>
      </c>
      <c r="C1556">
        <v>6</v>
      </c>
    </row>
    <row r="1557" spans="1:3" x14ac:dyDescent="0.2">
      <c r="A1557">
        <v>1551</v>
      </c>
      <c r="B1557" s="9">
        <v>3.9020979020978999</v>
      </c>
      <c r="C1557">
        <v>6</v>
      </c>
    </row>
    <row r="1558" spans="1:3" x14ac:dyDescent="0.2">
      <c r="A1558">
        <v>1552</v>
      </c>
      <c r="B1558" s="9">
        <v>4.1258741258741303</v>
      </c>
      <c r="C1558">
        <v>6</v>
      </c>
    </row>
    <row r="1559" spans="1:3" x14ac:dyDescent="0.2">
      <c r="A1559">
        <v>1553</v>
      </c>
      <c r="B1559" s="9">
        <v>5</v>
      </c>
      <c r="C1559">
        <v>6</v>
      </c>
    </row>
    <row r="1560" spans="1:3" x14ac:dyDescent="0.2">
      <c r="A1560">
        <v>1554</v>
      </c>
      <c r="B1560" s="9">
        <v>4.5734265734265698</v>
      </c>
      <c r="C1560">
        <v>6</v>
      </c>
    </row>
    <row r="1561" spans="1:3" x14ac:dyDescent="0.2">
      <c r="A1561">
        <v>1555</v>
      </c>
      <c r="B1561" s="9">
        <v>4.7972027972028002</v>
      </c>
      <c r="C1561">
        <v>6</v>
      </c>
    </row>
    <row r="1562" spans="1:3" x14ac:dyDescent="0.2">
      <c r="A1562">
        <v>1556</v>
      </c>
      <c r="B1562" s="9">
        <v>5</v>
      </c>
      <c r="C1562">
        <v>6</v>
      </c>
    </row>
    <row r="1563" spans="1:3" x14ac:dyDescent="0.2">
      <c r="A1563">
        <v>1557</v>
      </c>
      <c r="B1563" s="9">
        <v>6</v>
      </c>
      <c r="C1563">
        <v>6</v>
      </c>
    </row>
    <row r="1564" spans="1:3" x14ac:dyDescent="0.2">
      <c r="A1564">
        <v>1558</v>
      </c>
      <c r="B1564" s="9">
        <v>6</v>
      </c>
      <c r="C1564">
        <v>6</v>
      </c>
    </row>
    <row r="1565" spans="1:3" x14ac:dyDescent="0.2">
      <c r="A1565">
        <v>1559</v>
      </c>
      <c r="B1565" s="9">
        <v>6</v>
      </c>
      <c r="C1565">
        <v>6</v>
      </c>
    </row>
    <row r="1566" spans="1:3" x14ac:dyDescent="0.2">
      <c r="A1566">
        <v>1560</v>
      </c>
      <c r="B1566" s="9">
        <v>6</v>
      </c>
      <c r="C1566">
        <v>6</v>
      </c>
    </row>
    <row r="1567" spans="1:3" x14ac:dyDescent="0.2">
      <c r="A1567">
        <v>1561</v>
      </c>
      <c r="B1567" s="9">
        <v>7</v>
      </c>
      <c r="C1567">
        <v>6</v>
      </c>
    </row>
    <row r="1568" spans="1:3" x14ac:dyDescent="0.2">
      <c r="A1568">
        <v>1562</v>
      </c>
      <c r="B1568" s="9">
        <v>7</v>
      </c>
      <c r="C1568">
        <v>6</v>
      </c>
    </row>
    <row r="1569" spans="1:3" x14ac:dyDescent="0.2">
      <c r="A1569">
        <v>1563</v>
      </c>
      <c r="B1569" s="9">
        <v>7</v>
      </c>
      <c r="C1569">
        <v>6</v>
      </c>
    </row>
    <row r="1570" spans="1:3" x14ac:dyDescent="0.2">
      <c r="A1570">
        <v>1564</v>
      </c>
      <c r="B1570" s="9">
        <v>7</v>
      </c>
      <c r="C1570">
        <v>6</v>
      </c>
    </row>
    <row r="1571" spans="1:3" x14ac:dyDescent="0.2">
      <c r="A1571">
        <v>1565</v>
      </c>
      <c r="B1571" s="9">
        <v>8</v>
      </c>
      <c r="C1571">
        <v>6</v>
      </c>
    </row>
    <row r="1572" spans="1:3" x14ac:dyDescent="0.2">
      <c r="A1572">
        <v>1566</v>
      </c>
      <c r="B1572" s="9">
        <v>8</v>
      </c>
      <c r="C1572">
        <v>6</v>
      </c>
    </row>
    <row r="1573" spans="1:3" x14ac:dyDescent="0.2">
      <c r="A1573">
        <v>1567</v>
      </c>
      <c r="B1573" s="9">
        <v>8</v>
      </c>
      <c r="C1573">
        <v>6</v>
      </c>
    </row>
    <row r="1574" spans="1:3" x14ac:dyDescent="0.2">
      <c r="A1574">
        <v>1568</v>
      </c>
      <c r="B1574" s="9">
        <v>8</v>
      </c>
      <c r="C1574">
        <v>6</v>
      </c>
    </row>
    <row r="1575" spans="1:3" x14ac:dyDescent="0.2">
      <c r="A1575">
        <v>1569</v>
      </c>
      <c r="B1575" s="9">
        <v>9</v>
      </c>
      <c r="C1575">
        <v>6</v>
      </c>
    </row>
    <row r="1576" spans="1:3" x14ac:dyDescent="0.2">
      <c r="A1576">
        <v>1570</v>
      </c>
      <c r="B1576" s="9">
        <v>9</v>
      </c>
      <c r="C1576">
        <v>6</v>
      </c>
    </row>
    <row r="1577" spans="1:3" x14ac:dyDescent="0.2">
      <c r="A1577">
        <v>1571</v>
      </c>
      <c r="B1577" s="9">
        <v>9</v>
      </c>
      <c r="C1577">
        <v>6</v>
      </c>
    </row>
    <row r="1578" spans="1:3" x14ac:dyDescent="0.2">
      <c r="A1578">
        <v>1572</v>
      </c>
      <c r="B1578" s="9">
        <v>9</v>
      </c>
      <c r="C1578">
        <v>6</v>
      </c>
    </row>
    <row r="1579" spans="1:3" x14ac:dyDescent="0.2">
      <c r="A1579">
        <v>1573</v>
      </c>
      <c r="B1579" s="9">
        <v>10</v>
      </c>
      <c r="C1579">
        <v>6</v>
      </c>
    </row>
    <row r="1580" spans="1:3" x14ac:dyDescent="0.2">
      <c r="A1580">
        <v>1574</v>
      </c>
      <c r="B1580" s="9">
        <v>10</v>
      </c>
      <c r="C1580">
        <v>6</v>
      </c>
    </row>
    <row r="1581" spans="1:3" x14ac:dyDescent="0.2">
      <c r="A1581">
        <v>1575</v>
      </c>
      <c r="B1581" s="9">
        <v>10</v>
      </c>
      <c r="C1581">
        <v>6</v>
      </c>
    </row>
    <row r="1582" spans="1:3" x14ac:dyDescent="0.2">
      <c r="A1582">
        <v>1576</v>
      </c>
      <c r="B1582" s="9">
        <v>10</v>
      </c>
      <c r="C1582">
        <v>6</v>
      </c>
    </row>
    <row r="1583" spans="1:3" x14ac:dyDescent="0.2">
      <c r="A1583">
        <v>1577</v>
      </c>
      <c r="B1583" s="9">
        <v>11</v>
      </c>
      <c r="C1583">
        <v>6</v>
      </c>
    </row>
    <row r="1584" spans="1:3" x14ac:dyDescent="0.2">
      <c r="A1584">
        <v>1578</v>
      </c>
      <c r="B1584" s="9">
        <v>11</v>
      </c>
      <c r="C1584">
        <v>6</v>
      </c>
    </row>
    <row r="1585" spans="1:3" x14ac:dyDescent="0.2">
      <c r="A1585">
        <v>1579</v>
      </c>
      <c r="B1585" s="9">
        <v>11</v>
      </c>
      <c r="C1585">
        <v>6</v>
      </c>
    </row>
    <row r="1586" spans="1:3" x14ac:dyDescent="0.2">
      <c r="A1586">
        <v>1580</v>
      </c>
      <c r="B1586" s="9">
        <v>11</v>
      </c>
      <c r="C1586">
        <v>6</v>
      </c>
    </row>
    <row r="1587" spans="1:3" x14ac:dyDescent="0.2">
      <c r="A1587">
        <v>1581</v>
      </c>
      <c r="B1587" s="9">
        <v>12</v>
      </c>
      <c r="C1587">
        <v>6</v>
      </c>
    </row>
    <row r="1588" spans="1:3" x14ac:dyDescent="0.2">
      <c r="A1588">
        <v>1582</v>
      </c>
      <c r="B1588" s="9">
        <v>12</v>
      </c>
      <c r="C1588">
        <v>6</v>
      </c>
    </row>
    <row r="1589" spans="1:3" x14ac:dyDescent="0.2">
      <c r="A1589">
        <v>1583</v>
      </c>
      <c r="B1589" s="9">
        <v>12</v>
      </c>
      <c r="C1589">
        <v>6</v>
      </c>
    </row>
    <row r="1590" spans="1:3" x14ac:dyDescent="0.2">
      <c r="A1590">
        <v>1584</v>
      </c>
      <c r="B1590" s="9">
        <v>12</v>
      </c>
      <c r="C1590">
        <v>6</v>
      </c>
    </row>
    <row r="1591" spans="1:3" x14ac:dyDescent="0.2">
      <c r="A1591">
        <v>1585</v>
      </c>
      <c r="B1591" s="9">
        <v>13</v>
      </c>
      <c r="C1591">
        <v>6</v>
      </c>
    </row>
    <row r="1592" spans="1:3" x14ac:dyDescent="0.2">
      <c r="A1592">
        <v>1586</v>
      </c>
      <c r="B1592" s="9">
        <v>13</v>
      </c>
      <c r="C1592">
        <v>6</v>
      </c>
    </row>
    <row r="1593" spans="1:3" x14ac:dyDescent="0.2">
      <c r="A1593">
        <v>1587</v>
      </c>
      <c r="B1593" s="9">
        <v>13</v>
      </c>
      <c r="C1593">
        <v>6</v>
      </c>
    </row>
    <row r="1594" spans="1:3" x14ac:dyDescent="0.2">
      <c r="A1594">
        <v>1588</v>
      </c>
      <c r="B1594" s="9">
        <v>13</v>
      </c>
      <c r="C1594">
        <v>6</v>
      </c>
    </row>
    <row r="1595" spans="1:3" x14ac:dyDescent="0.2">
      <c r="A1595">
        <v>1589</v>
      </c>
      <c r="B1595" s="9">
        <v>14</v>
      </c>
      <c r="C1595">
        <v>6</v>
      </c>
    </row>
    <row r="1596" spans="1:3" x14ac:dyDescent="0.2">
      <c r="A1596">
        <v>1590</v>
      </c>
      <c r="B1596" s="9">
        <v>14</v>
      </c>
      <c r="C1596">
        <v>6</v>
      </c>
    </row>
    <row r="1597" spans="1:3" x14ac:dyDescent="0.2">
      <c r="A1597">
        <v>1591</v>
      </c>
      <c r="B1597" s="9">
        <v>14</v>
      </c>
      <c r="C1597">
        <v>6</v>
      </c>
    </row>
    <row r="1598" spans="1:3" x14ac:dyDescent="0.2">
      <c r="A1598">
        <v>1592</v>
      </c>
      <c r="B1598" s="9">
        <v>14</v>
      </c>
      <c r="C1598">
        <v>6</v>
      </c>
    </row>
    <row r="1599" spans="1:3" x14ac:dyDescent="0.2">
      <c r="A1599">
        <v>1593</v>
      </c>
      <c r="B1599" s="9">
        <v>15</v>
      </c>
      <c r="C1599">
        <v>6</v>
      </c>
    </row>
    <row r="1600" spans="1:3" x14ac:dyDescent="0.2">
      <c r="A1600">
        <v>1594</v>
      </c>
      <c r="B1600" s="9">
        <v>15</v>
      </c>
      <c r="C1600">
        <v>6</v>
      </c>
    </row>
    <row r="1601" spans="1:3" x14ac:dyDescent="0.2">
      <c r="A1601">
        <v>1595</v>
      </c>
      <c r="B1601" s="9">
        <v>15</v>
      </c>
      <c r="C1601">
        <v>6</v>
      </c>
    </row>
    <row r="1602" spans="1:3" x14ac:dyDescent="0.2">
      <c r="A1602">
        <v>1596</v>
      </c>
      <c r="B1602" s="9">
        <v>15</v>
      </c>
      <c r="C1602">
        <v>6</v>
      </c>
    </row>
    <row r="1603" spans="1:3" x14ac:dyDescent="0.2">
      <c r="A1603">
        <v>1597</v>
      </c>
      <c r="B1603" s="9">
        <v>16</v>
      </c>
      <c r="C1603">
        <v>6</v>
      </c>
    </row>
    <row r="1604" spans="1:3" x14ac:dyDescent="0.2">
      <c r="A1604">
        <v>1598</v>
      </c>
      <c r="B1604" s="9">
        <v>16</v>
      </c>
      <c r="C1604">
        <v>6</v>
      </c>
    </row>
    <row r="1605" spans="1:3" x14ac:dyDescent="0.2">
      <c r="A1605">
        <v>1599</v>
      </c>
      <c r="B1605" s="9">
        <v>16</v>
      </c>
      <c r="C1605">
        <v>6</v>
      </c>
    </row>
    <row r="1606" spans="1:3" x14ac:dyDescent="0.2">
      <c r="A1606">
        <v>1600</v>
      </c>
      <c r="B1606" s="9">
        <v>16</v>
      </c>
      <c r="C1606">
        <v>6</v>
      </c>
    </row>
    <row r="1607" spans="1:3" x14ac:dyDescent="0.2">
      <c r="A1607">
        <v>1601</v>
      </c>
      <c r="B1607" s="9">
        <v>17</v>
      </c>
      <c r="C1607">
        <v>6</v>
      </c>
    </row>
    <row r="1608" spans="1:3" x14ac:dyDescent="0.2">
      <c r="A1608">
        <v>1602</v>
      </c>
      <c r="B1608" s="9">
        <v>17</v>
      </c>
      <c r="C1608">
        <v>6</v>
      </c>
    </row>
    <row r="1609" spans="1:3" x14ac:dyDescent="0.2">
      <c r="A1609">
        <v>1603</v>
      </c>
      <c r="B1609" s="9">
        <v>17</v>
      </c>
      <c r="C1609">
        <v>6</v>
      </c>
    </row>
    <row r="1610" spans="1:3" x14ac:dyDescent="0.2">
      <c r="A1610">
        <v>1604</v>
      </c>
      <c r="B1610" s="9">
        <v>17</v>
      </c>
      <c r="C1610">
        <v>6</v>
      </c>
    </row>
    <row r="1611" spans="1:3" x14ac:dyDescent="0.2">
      <c r="A1611">
        <v>1605</v>
      </c>
      <c r="B1611" s="9">
        <v>18</v>
      </c>
      <c r="C1611">
        <v>6</v>
      </c>
    </row>
    <row r="1612" spans="1:3" x14ac:dyDescent="0.2">
      <c r="A1612">
        <v>1606</v>
      </c>
      <c r="B1612" s="9">
        <v>18</v>
      </c>
      <c r="C1612">
        <v>6</v>
      </c>
    </row>
    <row r="1613" spans="1:3" x14ac:dyDescent="0.2">
      <c r="A1613">
        <v>1607</v>
      </c>
      <c r="B1613" s="9">
        <v>18</v>
      </c>
      <c r="C1613">
        <v>6</v>
      </c>
    </row>
    <row r="1614" spans="1:3" x14ac:dyDescent="0.2">
      <c r="A1614">
        <v>1608</v>
      </c>
      <c r="B1614" s="9">
        <v>18</v>
      </c>
      <c r="C1614">
        <v>6</v>
      </c>
    </row>
    <row r="1615" spans="1:3" x14ac:dyDescent="0.2">
      <c r="A1615">
        <v>1609</v>
      </c>
      <c r="B1615" s="9">
        <v>19</v>
      </c>
      <c r="C1615">
        <v>6</v>
      </c>
    </row>
    <row r="1616" spans="1:3" x14ac:dyDescent="0.2">
      <c r="A1616">
        <v>1610</v>
      </c>
      <c r="B1616" s="9">
        <v>19</v>
      </c>
      <c r="C1616">
        <v>6</v>
      </c>
    </row>
    <row r="1617" spans="1:3" x14ac:dyDescent="0.2">
      <c r="A1617">
        <v>1611</v>
      </c>
      <c r="B1617" s="9">
        <v>19</v>
      </c>
      <c r="C1617">
        <v>6</v>
      </c>
    </row>
    <row r="1618" spans="1:3" x14ac:dyDescent="0.2">
      <c r="A1618">
        <v>1612</v>
      </c>
      <c r="B1618" s="9">
        <v>19</v>
      </c>
      <c r="C1618">
        <v>6</v>
      </c>
    </row>
    <row r="1619" spans="1:3" x14ac:dyDescent="0.2">
      <c r="A1619">
        <v>1613</v>
      </c>
      <c r="B1619" s="9">
        <v>20</v>
      </c>
      <c r="C1619">
        <v>6</v>
      </c>
    </row>
    <row r="1620" spans="1:3" x14ac:dyDescent="0.2">
      <c r="A1620">
        <v>1614</v>
      </c>
      <c r="B1620" s="9">
        <v>20</v>
      </c>
      <c r="C1620">
        <v>6</v>
      </c>
    </row>
    <row r="1621" spans="1:3" x14ac:dyDescent="0.2">
      <c r="A1621">
        <v>1615</v>
      </c>
      <c r="B1621" s="9">
        <v>20</v>
      </c>
      <c r="C1621">
        <v>6</v>
      </c>
    </row>
    <row r="1622" spans="1:3" x14ac:dyDescent="0.2">
      <c r="A1622">
        <v>1616</v>
      </c>
      <c r="B1622" s="9">
        <v>20</v>
      </c>
      <c r="C1622">
        <v>6</v>
      </c>
    </row>
    <row r="1623" spans="1:3" x14ac:dyDescent="0.2">
      <c r="A1623">
        <v>1617</v>
      </c>
      <c r="B1623" s="9">
        <v>21</v>
      </c>
      <c r="C1623">
        <v>6</v>
      </c>
    </row>
    <row r="1624" spans="1:3" x14ac:dyDescent="0.2">
      <c r="A1624">
        <v>1618</v>
      </c>
      <c r="B1624" s="9">
        <v>21</v>
      </c>
      <c r="C1624">
        <v>6</v>
      </c>
    </row>
    <row r="1625" spans="1:3" x14ac:dyDescent="0.2">
      <c r="A1625">
        <v>1619</v>
      </c>
      <c r="B1625" s="9">
        <v>21</v>
      </c>
      <c r="C1625">
        <v>6</v>
      </c>
    </row>
    <row r="1626" spans="1:3" x14ac:dyDescent="0.2">
      <c r="A1626">
        <v>1620</v>
      </c>
      <c r="B1626" s="9">
        <v>21</v>
      </c>
      <c r="C1626">
        <v>6</v>
      </c>
    </row>
    <row r="1627" spans="1:3" x14ac:dyDescent="0.2">
      <c r="A1627">
        <v>1621</v>
      </c>
      <c r="B1627" s="9">
        <v>22</v>
      </c>
      <c r="C1627">
        <v>6</v>
      </c>
    </row>
    <row r="1628" spans="1:3" x14ac:dyDescent="0.2">
      <c r="A1628">
        <v>1622</v>
      </c>
      <c r="B1628" s="9">
        <v>22</v>
      </c>
      <c r="C1628">
        <v>6</v>
      </c>
    </row>
    <row r="1629" spans="1:3" x14ac:dyDescent="0.2">
      <c r="A1629">
        <v>1623</v>
      </c>
      <c r="B1629" s="9">
        <v>22</v>
      </c>
      <c r="C1629">
        <v>6</v>
      </c>
    </row>
    <row r="1630" spans="1:3" x14ac:dyDescent="0.2">
      <c r="A1630">
        <v>1624</v>
      </c>
      <c r="B1630" s="9">
        <v>22</v>
      </c>
      <c r="C1630">
        <v>6</v>
      </c>
    </row>
    <row r="1631" spans="1:3" x14ac:dyDescent="0.2">
      <c r="A1631">
        <v>1625</v>
      </c>
      <c r="B1631" s="9">
        <v>23</v>
      </c>
      <c r="C1631">
        <v>6</v>
      </c>
    </row>
    <row r="1632" spans="1:3" x14ac:dyDescent="0.2">
      <c r="A1632">
        <v>1626</v>
      </c>
      <c r="B1632" s="9">
        <v>23</v>
      </c>
      <c r="C1632">
        <v>6</v>
      </c>
    </row>
    <row r="1633" spans="1:3" x14ac:dyDescent="0.2">
      <c r="A1633">
        <v>1627</v>
      </c>
      <c r="B1633" s="9">
        <v>23</v>
      </c>
      <c r="C1633">
        <v>6</v>
      </c>
    </row>
    <row r="1634" spans="1:3" x14ac:dyDescent="0.2">
      <c r="A1634">
        <v>1628</v>
      </c>
      <c r="B1634" s="9">
        <v>23</v>
      </c>
      <c r="C1634">
        <v>6</v>
      </c>
    </row>
    <row r="1635" spans="1:3" x14ac:dyDescent="0.2">
      <c r="A1635">
        <v>1629</v>
      </c>
      <c r="B1635" s="9">
        <v>24</v>
      </c>
      <c r="C1635">
        <v>6</v>
      </c>
    </row>
    <row r="1636" spans="1:3" x14ac:dyDescent="0.2">
      <c r="A1636">
        <v>1630</v>
      </c>
      <c r="B1636" s="9">
        <v>24</v>
      </c>
      <c r="C1636">
        <v>6</v>
      </c>
    </row>
    <row r="1637" spans="1:3" x14ac:dyDescent="0.2">
      <c r="A1637">
        <v>1631</v>
      </c>
      <c r="B1637" s="9">
        <v>24</v>
      </c>
      <c r="C1637">
        <v>6</v>
      </c>
    </row>
    <row r="1638" spans="1:3" x14ac:dyDescent="0.2">
      <c r="A1638">
        <v>1632</v>
      </c>
      <c r="B1638" s="9">
        <v>24</v>
      </c>
      <c r="C1638">
        <v>6</v>
      </c>
    </row>
    <row r="1639" spans="1:3" x14ac:dyDescent="0.2">
      <c r="A1639">
        <v>1633</v>
      </c>
      <c r="B1639" s="9">
        <v>25</v>
      </c>
      <c r="C1639">
        <v>6</v>
      </c>
    </row>
    <row r="1640" spans="1:3" x14ac:dyDescent="0.2">
      <c r="A1640">
        <v>1634</v>
      </c>
      <c r="B1640" s="9">
        <v>25</v>
      </c>
      <c r="C1640">
        <v>6</v>
      </c>
    </row>
    <row r="1641" spans="1:3" x14ac:dyDescent="0.2">
      <c r="A1641">
        <v>1635</v>
      </c>
      <c r="B1641" s="9">
        <v>25</v>
      </c>
      <c r="C1641">
        <v>6</v>
      </c>
    </row>
    <row r="1642" spans="1:3" x14ac:dyDescent="0.2">
      <c r="A1642">
        <v>1636</v>
      </c>
      <c r="B1642" s="9">
        <v>25</v>
      </c>
      <c r="C1642">
        <v>6</v>
      </c>
    </row>
    <row r="1643" spans="1:3" x14ac:dyDescent="0.2">
      <c r="A1643">
        <v>1637</v>
      </c>
      <c r="B1643" s="9">
        <v>26</v>
      </c>
      <c r="C1643">
        <v>6</v>
      </c>
    </row>
    <row r="1644" spans="1:3" x14ac:dyDescent="0.2">
      <c r="A1644">
        <v>1638</v>
      </c>
      <c r="B1644" s="9">
        <v>26</v>
      </c>
      <c r="C1644">
        <v>6</v>
      </c>
    </row>
    <row r="1645" spans="1:3" x14ac:dyDescent="0.2">
      <c r="A1645">
        <v>1639</v>
      </c>
      <c r="B1645" s="9">
        <v>26</v>
      </c>
      <c r="C1645">
        <v>6</v>
      </c>
    </row>
    <row r="1646" spans="1:3" x14ac:dyDescent="0.2">
      <c r="A1646">
        <v>1640</v>
      </c>
      <c r="B1646" s="9">
        <v>26</v>
      </c>
      <c r="C1646">
        <v>6</v>
      </c>
    </row>
    <row r="1647" spans="1:3" x14ac:dyDescent="0.2">
      <c r="A1647">
        <v>1641</v>
      </c>
      <c r="B1647" s="9">
        <v>27</v>
      </c>
      <c r="C1647">
        <v>6</v>
      </c>
    </row>
    <row r="1648" spans="1:3" x14ac:dyDescent="0.2">
      <c r="A1648">
        <v>1642</v>
      </c>
      <c r="B1648" s="9">
        <v>27</v>
      </c>
      <c r="C1648">
        <v>6</v>
      </c>
    </row>
    <row r="1649" spans="1:3" x14ac:dyDescent="0.2">
      <c r="A1649">
        <v>1643</v>
      </c>
      <c r="B1649" s="9">
        <v>27</v>
      </c>
      <c r="C1649">
        <v>6</v>
      </c>
    </row>
    <row r="1650" spans="1:3" x14ac:dyDescent="0.2">
      <c r="A1650">
        <v>1644</v>
      </c>
      <c r="B1650" s="9">
        <v>27</v>
      </c>
      <c r="C1650">
        <v>6</v>
      </c>
    </row>
    <row r="1651" spans="1:3" x14ac:dyDescent="0.2">
      <c r="A1651">
        <v>1645</v>
      </c>
      <c r="B1651" s="9">
        <v>28</v>
      </c>
      <c r="C1651">
        <v>6</v>
      </c>
    </row>
    <row r="1652" spans="1:3" x14ac:dyDescent="0.2">
      <c r="A1652">
        <v>1646</v>
      </c>
      <c r="B1652" s="9">
        <v>28</v>
      </c>
      <c r="C1652">
        <v>6</v>
      </c>
    </row>
    <row r="1653" spans="1:3" x14ac:dyDescent="0.2">
      <c r="A1653">
        <v>1647</v>
      </c>
      <c r="B1653" s="9">
        <v>28</v>
      </c>
      <c r="C1653">
        <v>6</v>
      </c>
    </row>
    <row r="1654" spans="1:3" x14ac:dyDescent="0.2">
      <c r="A1654">
        <v>1648</v>
      </c>
      <c r="B1654" s="9">
        <v>28</v>
      </c>
      <c r="C1654">
        <v>6</v>
      </c>
    </row>
    <row r="1655" spans="1:3" x14ac:dyDescent="0.2">
      <c r="A1655">
        <v>1649</v>
      </c>
      <c r="B1655" s="9">
        <v>29</v>
      </c>
      <c r="C1655">
        <v>6</v>
      </c>
    </row>
    <row r="1656" spans="1:3" x14ac:dyDescent="0.2">
      <c r="A1656">
        <v>1650</v>
      </c>
      <c r="B1656" s="9">
        <v>29</v>
      </c>
      <c r="C1656">
        <v>6</v>
      </c>
    </row>
    <row r="1657" spans="1:3" x14ac:dyDescent="0.2">
      <c r="A1657">
        <v>1651</v>
      </c>
      <c r="B1657" s="9">
        <v>29</v>
      </c>
      <c r="C1657">
        <v>6</v>
      </c>
    </row>
    <row r="1658" spans="1:3" x14ac:dyDescent="0.2">
      <c r="A1658">
        <v>1652</v>
      </c>
      <c r="B1658" s="9">
        <v>29</v>
      </c>
      <c r="C1658">
        <v>6</v>
      </c>
    </row>
    <row r="1659" spans="1:3" x14ac:dyDescent="0.2">
      <c r="A1659">
        <v>1653</v>
      </c>
      <c r="B1659" s="9">
        <v>30</v>
      </c>
      <c r="C1659">
        <v>6</v>
      </c>
    </row>
    <row r="1660" spans="1:3" x14ac:dyDescent="0.2">
      <c r="A1660">
        <v>1654</v>
      </c>
      <c r="B1660" s="9">
        <v>30</v>
      </c>
      <c r="C1660">
        <v>6</v>
      </c>
    </row>
    <row r="1661" spans="1:3" x14ac:dyDescent="0.2">
      <c r="A1661">
        <v>1655</v>
      </c>
      <c r="B1661" s="9">
        <v>30</v>
      </c>
      <c r="C1661">
        <v>6</v>
      </c>
    </row>
    <row r="1662" spans="1:3" x14ac:dyDescent="0.2">
      <c r="A1662">
        <v>1656</v>
      </c>
      <c r="B1662" s="9">
        <v>30</v>
      </c>
      <c r="C1662">
        <v>6</v>
      </c>
    </row>
    <row r="1663" spans="1:3" x14ac:dyDescent="0.2">
      <c r="A1663">
        <v>1657</v>
      </c>
      <c r="B1663" s="9">
        <v>31</v>
      </c>
      <c r="C1663">
        <v>6</v>
      </c>
    </row>
    <row r="1664" spans="1:3" x14ac:dyDescent="0.2">
      <c r="A1664">
        <v>1658</v>
      </c>
      <c r="B1664" s="9">
        <v>31</v>
      </c>
      <c r="C1664">
        <v>6</v>
      </c>
    </row>
    <row r="1665" spans="1:3" x14ac:dyDescent="0.2">
      <c r="A1665">
        <v>1659</v>
      </c>
      <c r="B1665" s="9">
        <v>31</v>
      </c>
      <c r="C1665">
        <v>6</v>
      </c>
    </row>
    <row r="1666" spans="1:3" x14ac:dyDescent="0.2">
      <c r="A1666">
        <v>1660</v>
      </c>
      <c r="B1666" s="9">
        <v>31</v>
      </c>
      <c r="C1666">
        <v>6</v>
      </c>
    </row>
    <row r="1667" spans="1:3" x14ac:dyDescent="0.2">
      <c r="A1667">
        <v>1661</v>
      </c>
      <c r="B1667" s="9">
        <v>32</v>
      </c>
      <c r="C1667">
        <v>6</v>
      </c>
    </row>
    <row r="1668" spans="1:3" x14ac:dyDescent="0.2">
      <c r="A1668">
        <v>1662</v>
      </c>
      <c r="B1668" s="9">
        <v>32</v>
      </c>
      <c r="C1668">
        <v>6</v>
      </c>
    </row>
    <row r="1669" spans="1:3" x14ac:dyDescent="0.2">
      <c r="A1669">
        <v>1663</v>
      </c>
      <c r="B1669" s="9">
        <v>32</v>
      </c>
      <c r="C1669">
        <v>6</v>
      </c>
    </row>
    <row r="1670" spans="1:3" x14ac:dyDescent="0.2">
      <c r="A1670">
        <v>1664</v>
      </c>
      <c r="B1670" s="9">
        <v>32</v>
      </c>
      <c r="C1670">
        <v>6</v>
      </c>
    </row>
    <row r="1671" spans="1:3" x14ac:dyDescent="0.2">
      <c r="A1671">
        <v>1665</v>
      </c>
      <c r="B1671" s="9">
        <v>33</v>
      </c>
      <c r="C1671">
        <v>6</v>
      </c>
    </row>
    <row r="1672" spans="1:3" x14ac:dyDescent="0.2">
      <c r="A1672">
        <v>1666</v>
      </c>
      <c r="B1672" s="9">
        <v>33</v>
      </c>
      <c r="C1672">
        <v>6</v>
      </c>
    </row>
    <row r="1673" spans="1:3" x14ac:dyDescent="0.2">
      <c r="A1673">
        <v>1667</v>
      </c>
      <c r="B1673" s="9">
        <v>33</v>
      </c>
      <c r="C1673">
        <v>6</v>
      </c>
    </row>
    <row r="1674" spans="1:3" x14ac:dyDescent="0.2">
      <c r="A1674">
        <v>1668</v>
      </c>
      <c r="B1674" s="9">
        <v>33</v>
      </c>
      <c r="C1674">
        <v>6</v>
      </c>
    </row>
    <row r="1675" spans="1:3" x14ac:dyDescent="0.2">
      <c r="A1675">
        <v>1669</v>
      </c>
      <c r="B1675" s="9">
        <v>34</v>
      </c>
      <c r="C1675">
        <v>6</v>
      </c>
    </row>
    <row r="1676" spans="1:3" x14ac:dyDescent="0.2">
      <c r="A1676">
        <v>1670</v>
      </c>
      <c r="B1676" s="9">
        <v>34</v>
      </c>
      <c r="C1676">
        <v>6</v>
      </c>
    </row>
    <row r="1677" spans="1:3" x14ac:dyDescent="0.2">
      <c r="A1677">
        <v>1671</v>
      </c>
      <c r="B1677" s="9">
        <v>34</v>
      </c>
      <c r="C1677">
        <v>6</v>
      </c>
    </row>
    <row r="1678" spans="1:3" x14ac:dyDescent="0.2">
      <c r="A1678">
        <v>1672</v>
      </c>
      <c r="B1678" s="9">
        <v>34</v>
      </c>
      <c r="C1678">
        <v>6</v>
      </c>
    </row>
    <row r="1679" spans="1:3" x14ac:dyDescent="0.2">
      <c r="A1679">
        <v>1673</v>
      </c>
      <c r="B1679" s="9">
        <v>35</v>
      </c>
      <c r="C1679">
        <v>6</v>
      </c>
    </row>
    <row r="1680" spans="1:3" x14ac:dyDescent="0.2">
      <c r="A1680">
        <v>1674</v>
      </c>
      <c r="B1680" s="9">
        <v>35</v>
      </c>
      <c r="C1680">
        <v>6</v>
      </c>
    </row>
    <row r="1681" spans="1:3" x14ac:dyDescent="0.2">
      <c r="A1681">
        <v>1675</v>
      </c>
      <c r="B1681" s="9">
        <v>35</v>
      </c>
      <c r="C1681">
        <v>6</v>
      </c>
    </row>
    <row r="1682" spans="1:3" x14ac:dyDescent="0.2">
      <c r="A1682">
        <v>1676</v>
      </c>
      <c r="B1682" s="9">
        <v>35</v>
      </c>
      <c r="C1682">
        <v>6</v>
      </c>
    </row>
    <row r="1683" spans="1:3" x14ac:dyDescent="0.2">
      <c r="A1683">
        <v>1677</v>
      </c>
      <c r="B1683" s="9">
        <v>36</v>
      </c>
      <c r="C1683">
        <v>6</v>
      </c>
    </row>
    <row r="1684" spans="1:3" x14ac:dyDescent="0.2">
      <c r="A1684">
        <v>1678</v>
      </c>
      <c r="B1684" s="9">
        <v>36</v>
      </c>
      <c r="C1684">
        <v>6</v>
      </c>
    </row>
    <row r="1685" spans="1:3" x14ac:dyDescent="0.2">
      <c r="A1685">
        <v>1679</v>
      </c>
      <c r="B1685" s="9">
        <v>36</v>
      </c>
      <c r="C1685">
        <v>6</v>
      </c>
    </row>
    <row r="1686" spans="1:3" x14ac:dyDescent="0.2">
      <c r="A1686">
        <v>1680</v>
      </c>
      <c r="B1686" s="9">
        <v>36</v>
      </c>
      <c r="C1686">
        <v>6</v>
      </c>
    </row>
    <row r="1687" spans="1:3" x14ac:dyDescent="0.2">
      <c r="A1687">
        <v>1681</v>
      </c>
      <c r="B1687" s="9">
        <v>37</v>
      </c>
      <c r="C1687">
        <v>6</v>
      </c>
    </row>
    <row r="1688" spans="1:3" x14ac:dyDescent="0.2">
      <c r="A1688">
        <v>1682</v>
      </c>
      <c r="B1688" s="9">
        <v>37</v>
      </c>
      <c r="C1688">
        <v>6</v>
      </c>
    </row>
    <row r="1689" spans="1:3" x14ac:dyDescent="0.2">
      <c r="A1689">
        <v>1683</v>
      </c>
      <c r="B1689" s="9">
        <v>37</v>
      </c>
      <c r="C1689">
        <v>6</v>
      </c>
    </row>
    <row r="1690" spans="1:3" x14ac:dyDescent="0.2">
      <c r="A1690">
        <v>1684</v>
      </c>
      <c r="B1690" s="9">
        <v>37.342857142857099</v>
      </c>
      <c r="C1690">
        <v>6</v>
      </c>
    </row>
    <row r="1691" spans="1:3" x14ac:dyDescent="0.2">
      <c r="A1691">
        <v>1685</v>
      </c>
      <c r="B1691" s="9">
        <v>38</v>
      </c>
      <c r="C1691">
        <v>6</v>
      </c>
    </row>
    <row r="1692" spans="1:3" x14ac:dyDescent="0.2">
      <c r="A1692">
        <v>1686</v>
      </c>
      <c r="B1692" s="9">
        <v>38</v>
      </c>
      <c r="C1692">
        <v>6</v>
      </c>
    </row>
    <row r="1693" spans="1:3" x14ac:dyDescent="0.2">
      <c r="A1693">
        <v>1687</v>
      </c>
      <c r="B1693" s="9">
        <v>38</v>
      </c>
      <c r="C1693">
        <v>6</v>
      </c>
    </row>
    <row r="1694" spans="1:3" x14ac:dyDescent="0.2">
      <c r="A1694">
        <v>1688</v>
      </c>
      <c r="B1694" s="9">
        <v>38</v>
      </c>
      <c r="C1694">
        <v>6</v>
      </c>
    </row>
    <row r="1695" spans="1:3" x14ac:dyDescent="0.2">
      <c r="A1695">
        <v>1689</v>
      </c>
      <c r="B1695" s="9">
        <v>39</v>
      </c>
      <c r="C1695">
        <v>6</v>
      </c>
    </row>
    <row r="1696" spans="1:3" x14ac:dyDescent="0.2">
      <c r="A1696">
        <v>1690</v>
      </c>
      <c r="B1696" s="9">
        <v>39</v>
      </c>
      <c r="C1696">
        <v>6</v>
      </c>
    </row>
    <row r="1697" spans="1:3" x14ac:dyDescent="0.2">
      <c r="A1697">
        <v>1691</v>
      </c>
      <c r="B1697" s="9">
        <v>39</v>
      </c>
      <c r="C1697">
        <v>6</v>
      </c>
    </row>
    <row r="1698" spans="1:3" x14ac:dyDescent="0.2">
      <c r="A1698">
        <v>1692</v>
      </c>
      <c r="B1698" s="9">
        <v>39</v>
      </c>
      <c r="C1698">
        <v>6</v>
      </c>
    </row>
    <row r="1699" spans="1:3" x14ac:dyDescent="0.2">
      <c r="A1699">
        <v>1693</v>
      </c>
      <c r="B1699" s="9">
        <v>40</v>
      </c>
      <c r="C1699">
        <v>6</v>
      </c>
    </row>
    <row r="1700" spans="1:3" x14ac:dyDescent="0.2">
      <c r="A1700">
        <v>1694</v>
      </c>
      <c r="B1700" s="9">
        <v>40</v>
      </c>
      <c r="C1700">
        <v>6</v>
      </c>
    </row>
    <row r="1701" spans="1:3" x14ac:dyDescent="0.2">
      <c r="A1701">
        <v>1695</v>
      </c>
      <c r="B1701" s="9">
        <v>40</v>
      </c>
      <c r="C1701">
        <v>6</v>
      </c>
    </row>
    <row r="1702" spans="1:3" x14ac:dyDescent="0.2">
      <c r="A1702">
        <v>1696</v>
      </c>
      <c r="B1702" s="9">
        <v>40</v>
      </c>
      <c r="C1702">
        <v>6</v>
      </c>
    </row>
    <row r="1703" spans="1:3" x14ac:dyDescent="0.2">
      <c r="A1703">
        <v>1697</v>
      </c>
      <c r="B1703" s="9">
        <v>41</v>
      </c>
      <c r="C1703">
        <v>6</v>
      </c>
    </row>
    <row r="1704" spans="1:3" x14ac:dyDescent="0.2">
      <c r="A1704">
        <v>1698</v>
      </c>
      <c r="B1704" s="9">
        <v>41</v>
      </c>
      <c r="C1704">
        <v>6</v>
      </c>
    </row>
    <row r="1705" spans="1:3" x14ac:dyDescent="0.2">
      <c r="A1705">
        <v>1699</v>
      </c>
      <c r="B1705" s="9">
        <v>41</v>
      </c>
      <c r="C1705">
        <v>6</v>
      </c>
    </row>
    <row r="1706" spans="1:3" x14ac:dyDescent="0.2">
      <c r="A1706">
        <v>1700</v>
      </c>
      <c r="B1706" s="9">
        <v>41</v>
      </c>
      <c r="C1706">
        <v>6</v>
      </c>
    </row>
    <row r="1707" spans="1:3" x14ac:dyDescent="0.2">
      <c r="A1707">
        <v>1701</v>
      </c>
      <c r="B1707" s="9">
        <v>42</v>
      </c>
      <c r="C1707">
        <v>6</v>
      </c>
    </row>
    <row r="1708" spans="1:3" x14ac:dyDescent="0.2">
      <c r="A1708">
        <v>1702</v>
      </c>
      <c r="B1708" s="9">
        <v>42</v>
      </c>
      <c r="C1708">
        <v>6</v>
      </c>
    </row>
    <row r="1709" spans="1:3" x14ac:dyDescent="0.2">
      <c r="A1709">
        <v>1703</v>
      </c>
      <c r="B1709" s="9">
        <v>42</v>
      </c>
      <c r="C1709">
        <v>6</v>
      </c>
    </row>
    <row r="1710" spans="1:3" x14ac:dyDescent="0.2">
      <c r="A1710">
        <v>1704</v>
      </c>
      <c r="B1710" s="9">
        <v>42</v>
      </c>
      <c r="C1710">
        <v>6</v>
      </c>
    </row>
    <row r="1711" spans="1:3" x14ac:dyDescent="0.2">
      <c r="A1711">
        <v>1705</v>
      </c>
      <c r="B1711" s="9">
        <v>43</v>
      </c>
      <c r="C1711">
        <v>6</v>
      </c>
    </row>
    <row r="1712" spans="1:3" x14ac:dyDescent="0.2">
      <c r="A1712">
        <v>1706</v>
      </c>
      <c r="B1712" s="9">
        <v>43</v>
      </c>
      <c r="C1712">
        <v>6</v>
      </c>
    </row>
    <row r="1713" spans="1:3" x14ac:dyDescent="0.2">
      <c r="A1713">
        <v>1707</v>
      </c>
      <c r="B1713" s="9">
        <v>43</v>
      </c>
      <c r="C1713">
        <v>6</v>
      </c>
    </row>
    <row r="1714" spans="1:3" x14ac:dyDescent="0.2">
      <c r="A1714">
        <v>1708</v>
      </c>
      <c r="B1714" s="9">
        <v>43</v>
      </c>
      <c r="C1714">
        <v>6</v>
      </c>
    </row>
    <row r="1715" spans="1:3" x14ac:dyDescent="0.2">
      <c r="A1715">
        <v>1709</v>
      </c>
      <c r="B1715" s="9">
        <v>44</v>
      </c>
      <c r="C1715">
        <v>6</v>
      </c>
    </row>
    <row r="1716" spans="1:3" x14ac:dyDescent="0.2">
      <c r="A1716">
        <v>1710</v>
      </c>
      <c r="B1716" s="9">
        <v>44</v>
      </c>
      <c r="C1716">
        <v>6</v>
      </c>
    </row>
    <row r="1717" spans="1:3" x14ac:dyDescent="0.2">
      <c r="A1717">
        <v>1711</v>
      </c>
      <c r="B1717" s="9">
        <v>44</v>
      </c>
      <c r="C1717">
        <v>6</v>
      </c>
    </row>
    <row r="1718" spans="1:3" x14ac:dyDescent="0.2">
      <c r="A1718">
        <v>1712</v>
      </c>
      <c r="B1718" s="9">
        <v>44</v>
      </c>
      <c r="C1718">
        <v>6</v>
      </c>
    </row>
    <row r="1719" spans="1:3" x14ac:dyDescent="0.2">
      <c r="A1719">
        <v>1713</v>
      </c>
      <c r="B1719" s="9">
        <v>45</v>
      </c>
      <c r="C1719">
        <v>6</v>
      </c>
    </row>
    <row r="1720" spans="1:3" x14ac:dyDescent="0.2">
      <c r="A1720">
        <v>1714</v>
      </c>
      <c r="B1720" s="9">
        <v>45</v>
      </c>
      <c r="C1720">
        <v>6</v>
      </c>
    </row>
    <row r="1721" spans="1:3" x14ac:dyDescent="0.2">
      <c r="A1721">
        <v>1715</v>
      </c>
      <c r="B1721" s="9">
        <v>45</v>
      </c>
      <c r="C1721">
        <v>6</v>
      </c>
    </row>
    <row r="1722" spans="1:3" x14ac:dyDescent="0.2">
      <c r="A1722">
        <v>1716</v>
      </c>
      <c r="B1722" s="9">
        <v>45</v>
      </c>
      <c r="C1722">
        <v>6</v>
      </c>
    </row>
    <row r="1723" spans="1:3" x14ac:dyDescent="0.2">
      <c r="A1723">
        <v>1717</v>
      </c>
      <c r="B1723" s="9">
        <v>46</v>
      </c>
      <c r="C1723">
        <v>6</v>
      </c>
    </row>
    <row r="1724" spans="1:3" x14ac:dyDescent="0.2">
      <c r="A1724">
        <v>1718</v>
      </c>
      <c r="B1724" s="9">
        <v>46</v>
      </c>
      <c r="C1724">
        <v>6</v>
      </c>
    </row>
    <row r="1725" spans="1:3" x14ac:dyDescent="0.2">
      <c r="A1725">
        <v>1719</v>
      </c>
      <c r="B1725" s="9">
        <v>46</v>
      </c>
      <c r="C1725">
        <v>6</v>
      </c>
    </row>
    <row r="1726" spans="1:3" x14ac:dyDescent="0.2">
      <c r="A1726">
        <v>1720</v>
      </c>
      <c r="B1726" s="9">
        <v>46</v>
      </c>
      <c r="C1726">
        <v>6</v>
      </c>
    </row>
    <row r="1727" spans="1:3" x14ac:dyDescent="0.2">
      <c r="A1727">
        <v>1721</v>
      </c>
      <c r="B1727" s="9">
        <v>47</v>
      </c>
      <c r="C1727">
        <v>6</v>
      </c>
    </row>
    <row r="1728" spans="1:3" x14ac:dyDescent="0.2">
      <c r="A1728">
        <v>1722</v>
      </c>
      <c r="B1728" s="9">
        <v>47</v>
      </c>
      <c r="C1728">
        <v>6</v>
      </c>
    </row>
    <row r="1729" spans="1:3" x14ac:dyDescent="0.2">
      <c r="A1729">
        <v>1723</v>
      </c>
      <c r="B1729" s="9">
        <v>47</v>
      </c>
      <c r="C1729">
        <v>6</v>
      </c>
    </row>
    <row r="1730" spans="1:3" x14ac:dyDescent="0.2">
      <c r="A1730">
        <v>1724</v>
      </c>
      <c r="B1730" s="9">
        <v>47</v>
      </c>
      <c r="C1730">
        <v>6</v>
      </c>
    </row>
    <row r="1731" spans="1:3" x14ac:dyDescent="0.2">
      <c r="A1731">
        <v>1725</v>
      </c>
      <c r="B1731" s="9">
        <v>48</v>
      </c>
      <c r="C1731">
        <v>6</v>
      </c>
    </row>
    <row r="1732" spans="1:3" x14ac:dyDescent="0.2">
      <c r="A1732">
        <v>1726</v>
      </c>
      <c r="B1732" s="9">
        <v>48</v>
      </c>
      <c r="C1732">
        <v>6</v>
      </c>
    </row>
    <row r="1733" spans="1:3" x14ac:dyDescent="0.2">
      <c r="A1733">
        <v>1727</v>
      </c>
      <c r="B1733" s="9">
        <v>48</v>
      </c>
      <c r="C1733">
        <v>6</v>
      </c>
    </row>
    <row r="1734" spans="1:3" x14ac:dyDescent="0.2">
      <c r="A1734">
        <v>1728</v>
      </c>
      <c r="B1734" s="9">
        <v>48</v>
      </c>
      <c r="C1734">
        <v>6</v>
      </c>
    </row>
    <row r="1735" spans="1:3" x14ac:dyDescent="0.2">
      <c r="A1735">
        <v>1729</v>
      </c>
      <c r="B1735" s="9">
        <v>49</v>
      </c>
      <c r="C1735">
        <v>6</v>
      </c>
    </row>
    <row r="1736" spans="1:3" x14ac:dyDescent="0.2">
      <c r="A1736">
        <v>1730</v>
      </c>
      <c r="B1736" s="9">
        <v>49</v>
      </c>
      <c r="C1736">
        <v>6</v>
      </c>
    </row>
    <row r="1737" spans="1:3" x14ac:dyDescent="0.2">
      <c r="A1737">
        <v>1731</v>
      </c>
      <c r="B1737" s="9">
        <v>49</v>
      </c>
      <c r="C1737">
        <v>6</v>
      </c>
    </row>
    <row r="1738" spans="1:3" x14ac:dyDescent="0.2">
      <c r="A1738">
        <v>1732</v>
      </c>
      <c r="B1738" s="9">
        <v>49</v>
      </c>
      <c r="C1738">
        <v>6</v>
      </c>
    </row>
    <row r="1739" spans="1:3" x14ac:dyDescent="0.2">
      <c r="A1739">
        <v>1733</v>
      </c>
      <c r="B1739" s="9">
        <v>50</v>
      </c>
      <c r="C1739">
        <v>6</v>
      </c>
    </row>
    <row r="1740" spans="1:3" x14ac:dyDescent="0.2">
      <c r="A1740">
        <v>1734</v>
      </c>
      <c r="B1740" s="9">
        <v>50</v>
      </c>
      <c r="C1740">
        <v>6</v>
      </c>
    </row>
    <row r="1741" spans="1:3" x14ac:dyDescent="0.2">
      <c r="A1741">
        <v>1735</v>
      </c>
      <c r="B1741" s="9">
        <v>50</v>
      </c>
      <c r="C1741">
        <v>6</v>
      </c>
    </row>
    <row r="1742" spans="1:3" x14ac:dyDescent="0.2">
      <c r="A1742">
        <v>1736</v>
      </c>
      <c r="B1742" s="9">
        <v>50</v>
      </c>
      <c r="C1742">
        <v>6</v>
      </c>
    </row>
    <row r="1743" spans="1:3" x14ac:dyDescent="0.2">
      <c r="A1743">
        <v>1737</v>
      </c>
      <c r="B1743" s="9">
        <v>51</v>
      </c>
      <c r="C1743">
        <v>6</v>
      </c>
    </row>
    <row r="1744" spans="1:3" x14ac:dyDescent="0.2">
      <c r="A1744">
        <v>1738</v>
      </c>
      <c r="B1744" s="9">
        <v>51</v>
      </c>
      <c r="C1744">
        <v>6</v>
      </c>
    </row>
    <row r="1745" spans="1:3" x14ac:dyDescent="0.2">
      <c r="A1745">
        <v>1739</v>
      </c>
      <c r="B1745" s="9">
        <v>51</v>
      </c>
      <c r="C1745">
        <v>6</v>
      </c>
    </row>
    <row r="1746" spans="1:3" x14ac:dyDescent="0.2">
      <c r="A1746">
        <v>1740</v>
      </c>
      <c r="B1746" s="9">
        <v>51</v>
      </c>
      <c r="C1746">
        <v>6</v>
      </c>
    </row>
    <row r="1747" spans="1:3" x14ac:dyDescent="0.2">
      <c r="A1747">
        <v>1741</v>
      </c>
      <c r="B1747" s="9">
        <v>52</v>
      </c>
      <c r="C1747">
        <v>6</v>
      </c>
    </row>
    <row r="1748" spans="1:3" x14ac:dyDescent="0.2">
      <c r="A1748">
        <v>1742</v>
      </c>
      <c r="B1748" s="9">
        <v>52</v>
      </c>
      <c r="C1748">
        <v>6</v>
      </c>
    </row>
    <row r="1749" spans="1:3" x14ac:dyDescent="0.2">
      <c r="A1749">
        <v>1743</v>
      </c>
      <c r="B1749" s="9">
        <v>52</v>
      </c>
      <c r="C1749">
        <v>6</v>
      </c>
    </row>
    <row r="1750" spans="1:3" x14ac:dyDescent="0.2">
      <c r="A1750">
        <v>1744</v>
      </c>
      <c r="B1750" s="9">
        <v>52</v>
      </c>
      <c r="C1750">
        <v>6</v>
      </c>
    </row>
    <row r="1751" spans="1:3" x14ac:dyDescent="0.2">
      <c r="A1751">
        <v>1745</v>
      </c>
      <c r="B1751" s="9">
        <v>53</v>
      </c>
      <c r="C1751">
        <v>6</v>
      </c>
    </row>
    <row r="1752" spans="1:3" x14ac:dyDescent="0.2">
      <c r="A1752">
        <v>1746</v>
      </c>
      <c r="B1752" s="9">
        <v>53</v>
      </c>
      <c r="C1752">
        <v>6</v>
      </c>
    </row>
    <row r="1753" spans="1:3" x14ac:dyDescent="0.2">
      <c r="A1753">
        <v>1747</v>
      </c>
      <c r="B1753" s="9">
        <v>53</v>
      </c>
      <c r="C1753">
        <v>6</v>
      </c>
    </row>
    <row r="1754" spans="1:3" x14ac:dyDescent="0.2">
      <c r="A1754">
        <v>1748</v>
      </c>
      <c r="B1754" s="9">
        <v>53</v>
      </c>
      <c r="C1754">
        <v>6</v>
      </c>
    </row>
    <row r="1755" spans="1:3" x14ac:dyDescent="0.2">
      <c r="A1755">
        <v>1749</v>
      </c>
      <c r="B1755" s="9">
        <v>54</v>
      </c>
      <c r="C1755">
        <v>6</v>
      </c>
    </row>
    <row r="1756" spans="1:3" x14ac:dyDescent="0.2">
      <c r="A1756">
        <v>1750</v>
      </c>
      <c r="B1756" s="9">
        <v>54</v>
      </c>
      <c r="C1756">
        <v>6</v>
      </c>
    </row>
    <row r="1757" spans="1:3" x14ac:dyDescent="0.2">
      <c r="A1757">
        <v>1751</v>
      </c>
      <c r="B1757" s="9">
        <v>54</v>
      </c>
      <c r="C1757">
        <v>6</v>
      </c>
    </row>
    <row r="1758" spans="1:3" x14ac:dyDescent="0.2">
      <c r="A1758">
        <v>1752</v>
      </c>
      <c r="B1758" s="9">
        <v>54</v>
      </c>
      <c r="C1758">
        <v>6</v>
      </c>
    </row>
    <row r="1759" spans="1:3" x14ac:dyDescent="0.2">
      <c r="A1759">
        <v>1753</v>
      </c>
      <c r="B1759" s="9">
        <v>55</v>
      </c>
      <c r="C1759">
        <v>6</v>
      </c>
    </row>
    <row r="1760" spans="1:3" x14ac:dyDescent="0.2">
      <c r="A1760">
        <v>1754</v>
      </c>
      <c r="B1760" s="9">
        <v>55</v>
      </c>
      <c r="C1760">
        <v>6</v>
      </c>
    </row>
    <row r="1761" spans="1:3" x14ac:dyDescent="0.2">
      <c r="A1761">
        <v>1755</v>
      </c>
      <c r="B1761" s="9">
        <v>55</v>
      </c>
      <c r="C1761">
        <v>6</v>
      </c>
    </row>
    <row r="1762" spans="1:3" x14ac:dyDescent="0.2">
      <c r="A1762">
        <v>1756</v>
      </c>
      <c r="B1762" s="9">
        <v>55</v>
      </c>
      <c r="C1762">
        <v>6</v>
      </c>
    </row>
    <row r="1763" spans="1:3" x14ac:dyDescent="0.2">
      <c r="A1763">
        <v>1757</v>
      </c>
      <c r="B1763" s="9">
        <v>56</v>
      </c>
      <c r="C1763">
        <v>6</v>
      </c>
    </row>
    <row r="1764" spans="1:3" x14ac:dyDescent="0.2">
      <c r="A1764">
        <v>1758</v>
      </c>
      <c r="B1764" s="9">
        <v>56</v>
      </c>
      <c r="C1764">
        <v>6</v>
      </c>
    </row>
    <row r="1765" spans="1:3" x14ac:dyDescent="0.2">
      <c r="A1765">
        <v>1759</v>
      </c>
      <c r="B1765" s="9">
        <v>56</v>
      </c>
      <c r="C1765">
        <v>6</v>
      </c>
    </row>
    <row r="1766" spans="1:3" x14ac:dyDescent="0.2">
      <c r="A1766">
        <v>1760</v>
      </c>
      <c r="B1766" s="9">
        <v>56</v>
      </c>
      <c r="C1766">
        <v>6</v>
      </c>
    </row>
    <row r="1767" spans="1:3" x14ac:dyDescent="0.2">
      <c r="A1767">
        <v>1761</v>
      </c>
      <c r="B1767" s="9">
        <v>57</v>
      </c>
      <c r="C1767">
        <v>6</v>
      </c>
    </row>
    <row r="1768" spans="1:3" x14ac:dyDescent="0.2">
      <c r="A1768">
        <v>1762</v>
      </c>
      <c r="B1768" s="9">
        <v>57</v>
      </c>
      <c r="C1768">
        <v>6</v>
      </c>
    </row>
    <row r="1769" spans="1:3" x14ac:dyDescent="0.2">
      <c r="A1769">
        <v>1763</v>
      </c>
      <c r="B1769" s="9">
        <v>57</v>
      </c>
      <c r="C1769">
        <v>6</v>
      </c>
    </row>
    <row r="1770" spans="1:3" x14ac:dyDescent="0.2">
      <c r="A1770">
        <v>1764</v>
      </c>
      <c r="B1770" s="9">
        <v>57</v>
      </c>
      <c r="C1770">
        <v>6</v>
      </c>
    </row>
    <row r="1771" spans="1:3" x14ac:dyDescent="0.2">
      <c r="A1771">
        <v>1765</v>
      </c>
      <c r="B1771" s="9">
        <v>58</v>
      </c>
      <c r="C1771">
        <v>6</v>
      </c>
    </row>
    <row r="1772" spans="1:3" x14ac:dyDescent="0.2">
      <c r="A1772">
        <v>1766</v>
      </c>
      <c r="B1772" s="9">
        <v>58</v>
      </c>
      <c r="C1772">
        <v>6</v>
      </c>
    </row>
    <row r="1773" spans="1:3" x14ac:dyDescent="0.2">
      <c r="A1773">
        <v>1767</v>
      </c>
      <c r="B1773" s="9">
        <v>58</v>
      </c>
      <c r="C1773">
        <v>6</v>
      </c>
    </row>
    <row r="1774" spans="1:3" x14ac:dyDescent="0.2">
      <c r="A1774">
        <v>1768</v>
      </c>
      <c r="B1774" s="9">
        <v>58</v>
      </c>
      <c r="C1774">
        <v>6</v>
      </c>
    </row>
    <row r="1775" spans="1:3" x14ac:dyDescent="0.2">
      <c r="A1775">
        <v>1769</v>
      </c>
      <c r="B1775" s="9">
        <v>59</v>
      </c>
      <c r="C1775">
        <v>6</v>
      </c>
    </row>
    <row r="1776" spans="1:3" x14ac:dyDescent="0.2">
      <c r="A1776">
        <v>1770</v>
      </c>
      <c r="B1776" s="9">
        <v>59</v>
      </c>
      <c r="C1776">
        <v>6</v>
      </c>
    </row>
    <row r="1777" spans="1:3" x14ac:dyDescent="0.2">
      <c r="A1777">
        <v>1771</v>
      </c>
      <c r="B1777" s="9">
        <v>59</v>
      </c>
      <c r="C1777">
        <v>6</v>
      </c>
    </row>
    <row r="1778" spans="1:3" x14ac:dyDescent="0.2">
      <c r="A1778">
        <v>1772</v>
      </c>
      <c r="B1778" s="9">
        <v>59</v>
      </c>
      <c r="C1778">
        <v>6</v>
      </c>
    </row>
    <row r="1779" spans="1:3" x14ac:dyDescent="0.2">
      <c r="A1779">
        <v>1773</v>
      </c>
      <c r="B1779" s="9">
        <v>60</v>
      </c>
      <c r="C1779">
        <v>6</v>
      </c>
    </row>
    <row r="1780" spans="1:3" x14ac:dyDescent="0.2">
      <c r="A1780">
        <v>1774</v>
      </c>
      <c r="B1780" s="9">
        <v>60</v>
      </c>
      <c r="C1780">
        <v>6</v>
      </c>
    </row>
    <row r="1781" spans="1:3" x14ac:dyDescent="0.2">
      <c r="A1781">
        <v>1775</v>
      </c>
      <c r="B1781" s="9">
        <v>60</v>
      </c>
      <c r="C1781">
        <v>6</v>
      </c>
    </row>
    <row r="1782" spans="1:3" x14ac:dyDescent="0.2">
      <c r="A1782">
        <v>1776</v>
      </c>
      <c r="B1782" s="9">
        <v>60</v>
      </c>
      <c r="C1782">
        <v>6</v>
      </c>
    </row>
    <row r="1783" spans="1:3" x14ac:dyDescent="0.2">
      <c r="A1783">
        <v>1777</v>
      </c>
      <c r="B1783" s="9">
        <v>61</v>
      </c>
      <c r="C1783">
        <v>6</v>
      </c>
    </row>
    <row r="1784" spans="1:3" x14ac:dyDescent="0.2">
      <c r="A1784">
        <v>1778</v>
      </c>
      <c r="B1784" s="9">
        <v>61</v>
      </c>
      <c r="C1784">
        <v>6</v>
      </c>
    </row>
    <row r="1785" spans="1:3" x14ac:dyDescent="0.2">
      <c r="A1785">
        <v>1779</v>
      </c>
      <c r="B1785" s="9">
        <v>61</v>
      </c>
      <c r="C1785">
        <v>6</v>
      </c>
    </row>
    <row r="1786" spans="1:3" x14ac:dyDescent="0.2">
      <c r="A1786">
        <v>1780</v>
      </c>
      <c r="B1786" s="9">
        <v>61</v>
      </c>
      <c r="C1786">
        <v>6</v>
      </c>
    </row>
    <row r="1787" spans="1:3" x14ac:dyDescent="0.2">
      <c r="A1787">
        <v>1781</v>
      </c>
      <c r="B1787" s="9">
        <v>62</v>
      </c>
      <c r="C1787">
        <v>6</v>
      </c>
    </row>
    <row r="1788" spans="1:3" x14ac:dyDescent="0.2">
      <c r="A1788">
        <v>1782</v>
      </c>
      <c r="B1788" s="9">
        <v>62</v>
      </c>
      <c r="C1788">
        <v>6</v>
      </c>
    </row>
    <row r="1789" spans="1:3" x14ac:dyDescent="0.2">
      <c r="A1789">
        <v>1783</v>
      </c>
      <c r="B1789" s="9">
        <v>62</v>
      </c>
      <c r="C1789">
        <v>6</v>
      </c>
    </row>
    <row r="1790" spans="1:3" x14ac:dyDescent="0.2">
      <c r="A1790">
        <v>1784</v>
      </c>
      <c r="B1790" s="9">
        <v>62</v>
      </c>
      <c r="C1790">
        <v>6</v>
      </c>
    </row>
    <row r="1791" spans="1:3" x14ac:dyDescent="0.2">
      <c r="A1791">
        <v>1785</v>
      </c>
      <c r="B1791" s="9">
        <v>63</v>
      </c>
      <c r="C1791">
        <v>6</v>
      </c>
    </row>
    <row r="1792" spans="1:3" x14ac:dyDescent="0.2">
      <c r="A1792">
        <v>1786</v>
      </c>
      <c r="B1792" s="9">
        <v>63</v>
      </c>
      <c r="C1792">
        <v>6</v>
      </c>
    </row>
    <row r="1793" spans="1:3" x14ac:dyDescent="0.2">
      <c r="A1793">
        <v>1787</v>
      </c>
      <c r="B1793" s="9">
        <v>63</v>
      </c>
      <c r="C1793">
        <v>6</v>
      </c>
    </row>
    <row r="1794" spans="1:3" x14ac:dyDescent="0.2">
      <c r="A1794">
        <v>1788</v>
      </c>
      <c r="B1794" s="9">
        <v>63</v>
      </c>
      <c r="C1794">
        <v>6</v>
      </c>
    </row>
    <row r="1795" spans="1:3" x14ac:dyDescent="0.2">
      <c r="A1795">
        <v>1789</v>
      </c>
      <c r="B1795" s="9">
        <v>64</v>
      </c>
      <c r="C1795">
        <v>6</v>
      </c>
    </row>
    <row r="1796" spans="1:3" x14ac:dyDescent="0.2">
      <c r="A1796">
        <v>1790</v>
      </c>
      <c r="B1796" s="9">
        <v>64</v>
      </c>
      <c r="C1796">
        <v>6</v>
      </c>
    </row>
    <row r="1797" spans="1:3" x14ac:dyDescent="0.2">
      <c r="A1797">
        <v>1791</v>
      </c>
      <c r="B1797" s="9">
        <v>64</v>
      </c>
      <c r="C1797">
        <v>6</v>
      </c>
    </row>
    <row r="1798" spans="1:3" x14ac:dyDescent="0.2">
      <c r="A1798">
        <v>1792</v>
      </c>
      <c r="B1798" s="9">
        <v>64</v>
      </c>
      <c r="C1798">
        <v>6</v>
      </c>
    </row>
    <row r="1799" spans="1:3" x14ac:dyDescent="0.2">
      <c r="A1799">
        <v>1793</v>
      </c>
      <c r="B1799" s="9">
        <v>1</v>
      </c>
      <c r="C1799">
        <v>7</v>
      </c>
    </row>
    <row r="1800" spans="1:3" x14ac:dyDescent="0.2">
      <c r="A1800">
        <v>1794</v>
      </c>
      <c r="B1800" s="9">
        <v>1</v>
      </c>
      <c r="C1800">
        <v>7</v>
      </c>
    </row>
    <row r="1801" spans="1:3" x14ac:dyDescent="0.2">
      <c r="A1801">
        <v>1795</v>
      </c>
      <c r="B1801" s="9">
        <v>1</v>
      </c>
      <c r="C1801">
        <v>7</v>
      </c>
    </row>
    <row r="1802" spans="1:3" x14ac:dyDescent="0.2">
      <c r="A1802">
        <v>1796</v>
      </c>
      <c r="B1802" s="9">
        <v>1</v>
      </c>
      <c r="C1802">
        <v>7</v>
      </c>
    </row>
    <row r="1803" spans="1:3" x14ac:dyDescent="0.2">
      <c r="A1803">
        <v>1797</v>
      </c>
      <c r="B1803" s="9">
        <v>2</v>
      </c>
      <c r="C1803">
        <v>7</v>
      </c>
    </row>
    <row r="1804" spans="1:3" x14ac:dyDescent="0.2">
      <c r="A1804">
        <v>1798</v>
      </c>
      <c r="B1804" s="9">
        <v>2</v>
      </c>
      <c r="C1804">
        <v>7</v>
      </c>
    </row>
    <row r="1805" spans="1:3" x14ac:dyDescent="0.2">
      <c r="A1805">
        <v>1799</v>
      </c>
      <c r="B1805" s="9">
        <v>2</v>
      </c>
      <c r="C1805">
        <v>7</v>
      </c>
    </row>
    <row r="1806" spans="1:3" x14ac:dyDescent="0.2">
      <c r="A1806">
        <v>1800</v>
      </c>
      <c r="B1806" s="9">
        <v>2</v>
      </c>
      <c r="C1806">
        <v>7</v>
      </c>
    </row>
    <row r="1807" spans="1:3" x14ac:dyDescent="0.2">
      <c r="A1807">
        <v>1801</v>
      </c>
      <c r="B1807" s="9">
        <v>3</v>
      </c>
      <c r="C1807">
        <v>7</v>
      </c>
    </row>
    <row r="1808" spans="1:3" x14ac:dyDescent="0.2">
      <c r="A1808">
        <v>1802</v>
      </c>
      <c r="B1808" s="9">
        <v>3</v>
      </c>
      <c r="C1808">
        <v>7</v>
      </c>
    </row>
    <row r="1809" spans="1:3" x14ac:dyDescent="0.2">
      <c r="A1809">
        <v>1803</v>
      </c>
      <c r="B1809" s="9">
        <v>3</v>
      </c>
      <c r="C1809">
        <v>7</v>
      </c>
    </row>
    <row r="1810" spans="1:3" x14ac:dyDescent="0.2">
      <c r="A1810">
        <v>1804</v>
      </c>
      <c r="B1810" s="9">
        <v>3</v>
      </c>
      <c r="C1810">
        <v>7</v>
      </c>
    </row>
    <row r="1811" spans="1:3" x14ac:dyDescent="0.2">
      <c r="A1811">
        <v>1805</v>
      </c>
      <c r="B1811" s="9">
        <v>4</v>
      </c>
      <c r="C1811">
        <v>7</v>
      </c>
    </row>
    <row r="1812" spans="1:3" x14ac:dyDescent="0.2">
      <c r="A1812">
        <v>1806</v>
      </c>
      <c r="B1812" s="9">
        <v>3.5476190476190399</v>
      </c>
      <c r="C1812">
        <v>7</v>
      </c>
    </row>
    <row r="1813" spans="1:3" x14ac:dyDescent="0.2">
      <c r="A1813">
        <v>1807</v>
      </c>
      <c r="B1813" s="9">
        <v>3.9020979020978999</v>
      </c>
      <c r="C1813">
        <v>7</v>
      </c>
    </row>
    <row r="1814" spans="1:3" x14ac:dyDescent="0.2">
      <c r="A1814">
        <v>1808</v>
      </c>
      <c r="B1814" s="9">
        <v>4.1258741258741303</v>
      </c>
      <c r="C1814">
        <v>7</v>
      </c>
    </row>
    <row r="1815" spans="1:3" x14ac:dyDescent="0.2">
      <c r="A1815">
        <v>1809</v>
      </c>
      <c r="B1815" s="9">
        <v>5</v>
      </c>
      <c r="C1815">
        <v>7</v>
      </c>
    </row>
    <row r="1816" spans="1:3" x14ac:dyDescent="0.2">
      <c r="A1816">
        <v>1810</v>
      </c>
      <c r="B1816" s="9">
        <v>4.5734265734265698</v>
      </c>
      <c r="C1816">
        <v>7</v>
      </c>
    </row>
    <row r="1817" spans="1:3" x14ac:dyDescent="0.2">
      <c r="A1817">
        <v>1811</v>
      </c>
      <c r="B1817" s="9">
        <v>4.7972027972028002</v>
      </c>
      <c r="C1817">
        <v>7</v>
      </c>
    </row>
    <row r="1818" spans="1:3" x14ac:dyDescent="0.2">
      <c r="A1818">
        <v>1812</v>
      </c>
      <c r="B1818" s="9">
        <v>5</v>
      </c>
      <c r="C1818">
        <v>7</v>
      </c>
    </row>
    <row r="1819" spans="1:3" x14ac:dyDescent="0.2">
      <c r="A1819">
        <v>1813</v>
      </c>
      <c r="B1819" s="9">
        <v>6</v>
      </c>
      <c r="C1819">
        <v>7</v>
      </c>
    </row>
    <row r="1820" spans="1:3" x14ac:dyDescent="0.2">
      <c r="A1820">
        <v>1814</v>
      </c>
      <c r="B1820" s="9">
        <v>6</v>
      </c>
      <c r="C1820">
        <v>7</v>
      </c>
    </row>
    <row r="1821" spans="1:3" x14ac:dyDescent="0.2">
      <c r="A1821">
        <v>1815</v>
      </c>
      <c r="B1821" s="9">
        <v>6</v>
      </c>
      <c r="C1821">
        <v>7</v>
      </c>
    </row>
    <row r="1822" spans="1:3" x14ac:dyDescent="0.2">
      <c r="A1822">
        <v>1816</v>
      </c>
      <c r="B1822" s="9">
        <v>6</v>
      </c>
      <c r="C1822">
        <v>7</v>
      </c>
    </row>
    <row r="1823" spans="1:3" x14ac:dyDescent="0.2">
      <c r="A1823">
        <v>1817</v>
      </c>
      <c r="B1823" s="9">
        <v>7</v>
      </c>
      <c r="C1823">
        <v>7</v>
      </c>
    </row>
    <row r="1824" spans="1:3" x14ac:dyDescent="0.2">
      <c r="A1824">
        <v>1818</v>
      </c>
      <c r="B1824" s="9">
        <v>7</v>
      </c>
      <c r="C1824">
        <v>7</v>
      </c>
    </row>
    <row r="1825" spans="1:3" x14ac:dyDescent="0.2">
      <c r="A1825">
        <v>1819</v>
      </c>
      <c r="B1825" s="9">
        <v>7</v>
      </c>
      <c r="C1825">
        <v>7</v>
      </c>
    </row>
    <row r="1826" spans="1:3" x14ac:dyDescent="0.2">
      <c r="A1826">
        <v>1820</v>
      </c>
      <c r="B1826" s="9">
        <v>7</v>
      </c>
      <c r="C1826">
        <v>7</v>
      </c>
    </row>
    <row r="1827" spans="1:3" x14ac:dyDescent="0.2">
      <c r="A1827">
        <v>1821</v>
      </c>
      <c r="B1827" s="9">
        <v>8</v>
      </c>
      <c r="C1827">
        <v>7</v>
      </c>
    </row>
    <row r="1828" spans="1:3" x14ac:dyDescent="0.2">
      <c r="A1828">
        <v>1822</v>
      </c>
      <c r="B1828" s="9">
        <v>8</v>
      </c>
      <c r="C1828">
        <v>7</v>
      </c>
    </row>
    <row r="1829" spans="1:3" x14ac:dyDescent="0.2">
      <c r="A1829">
        <v>1823</v>
      </c>
      <c r="B1829" s="9">
        <v>8</v>
      </c>
      <c r="C1829">
        <v>7</v>
      </c>
    </row>
    <row r="1830" spans="1:3" x14ac:dyDescent="0.2">
      <c r="A1830">
        <v>1824</v>
      </c>
      <c r="B1830" s="9">
        <v>8</v>
      </c>
      <c r="C1830">
        <v>7</v>
      </c>
    </row>
    <row r="1831" spans="1:3" x14ac:dyDescent="0.2">
      <c r="A1831">
        <v>1825</v>
      </c>
      <c r="B1831" s="9">
        <v>9</v>
      </c>
      <c r="C1831">
        <v>7</v>
      </c>
    </row>
    <row r="1832" spans="1:3" x14ac:dyDescent="0.2">
      <c r="A1832">
        <v>1826</v>
      </c>
      <c r="B1832" s="9">
        <v>9</v>
      </c>
      <c r="C1832">
        <v>7</v>
      </c>
    </row>
    <row r="1833" spans="1:3" x14ac:dyDescent="0.2">
      <c r="A1833">
        <v>1827</v>
      </c>
      <c r="B1833" s="9">
        <v>9</v>
      </c>
      <c r="C1833">
        <v>7</v>
      </c>
    </row>
    <row r="1834" spans="1:3" x14ac:dyDescent="0.2">
      <c r="A1834">
        <v>1828</v>
      </c>
      <c r="B1834" s="9">
        <v>9</v>
      </c>
      <c r="C1834">
        <v>7</v>
      </c>
    </row>
    <row r="1835" spans="1:3" x14ac:dyDescent="0.2">
      <c r="A1835">
        <v>1829</v>
      </c>
      <c r="B1835" s="9">
        <v>10</v>
      </c>
      <c r="C1835">
        <v>7</v>
      </c>
    </row>
    <row r="1836" spans="1:3" x14ac:dyDescent="0.2">
      <c r="A1836">
        <v>1830</v>
      </c>
      <c r="B1836" s="9">
        <v>10</v>
      </c>
      <c r="C1836">
        <v>7</v>
      </c>
    </row>
    <row r="1837" spans="1:3" x14ac:dyDescent="0.2">
      <c r="A1837">
        <v>1831</v>
      </c>
      <c r="B1837" s="9">
        <v>10</v>
      </c>
      <c r="C1837">
        <v>7</v>
      </c>
    </row>
    <row r="1838" spans="1:3" x14ac:dyDescent="0.2">
      <c r="A1838">
        <v>1832</v>
      </c>
      <c r="B1838" s="9">
        <v>10</v>
      </c>
      <c r="C1838">
        <v>7</v>
      </c>
    </row>
    <row r="1839" spans="1:3" x14ac:dyDescent="0.2">
      <c r="A1839">
        <v>1833</v>
      </c>
      <c r="B1839" s="9">
        <v>11</v>
      </c>
      <c r="C1839">
        <v>7</v>
      </c>
    </row>
    <row r="1840" spans="1:3" x14ac:dyDescent="0.2">
      <c r="A1840">
        <v>1834</v>
      </c>
      <c r="B1840" s="9">
        <v>11</v>
      </c>
      <c r="C1840">
        <v>7</v>
      </c>
    </row>
    <row r="1841" spans="1:3" x14ac:dyDescent="0.2">
      <c r="A1841">
        <v>1835</v>
      </c>
      <c r="B1841" s="9">
        <v>11</v>
      </c>
      <c r="C1841">
        <v>7</v>
      </c>
    </row>
    <row r="1842" spans="1:3" x14ac:dyDescent="0.2">
      <c r="A1842">
        <v>1836</v>
      </c>
      <c r="B1842" s="9">
        <v>11</v>
      </c>
      <c r="C1842">
        <v>7</v>
      </c>
    </row>
    <row r="1843" spans="1:3" x14ac:dyDescent="0.2">
      <c r="A1843">
        <v>1837</v>
      </c>
      <c r="B1843" s="9">
        <v>12</v>
      </c>
      <c r="C1843">
        <v>7</v>
      </c>
    </row>
    <row r="1844" spans="1:3" x14ac:dyDescent="0.2">
      <c r="A1844">
        <v>1838</v>
      </c>
      <c r="B1844" s="9">
        <v>12</v>
      </c>
      <c r="C1844">
        <v>7</v>
      </c>
    </row>
    <row r="1845" spans="1:3" x14ac:dyDescent="0.2">
      <c r="A1845">
        <v>1839</v>
      </c>
      <c r="B1845" s="9">
        <v>12</v>
      </c>
      <c r="C1845">
        <v>7</v>
      </c>
    </row>
    <row r="1846" spans="1:3" x14ac:dyDescent="0.2">
      <c r="A1846">
        <v>1840</v>
      </c>
      <c r="B1846" s="9">
        <v>12</v>
      </c>
      <c r="C1846">
        <v>7</v>
      </c>
    </row>
    <row r="1847" spans="1:3" x14ac:dyDescent="0.2">
      <c r="A1847">
        <v>1841</v>
      </c>
      <c r="B1847" s="9">
        <v>13</v>
      </c>
      <c r="C1847">
        <v>7</v>
      </c>
    </row>
    <row r="1848" spans="1:3" x14ac:dyDescent="0.2">
      <c r="A1848">
        <v>1842</v>
      </c>
      <c r="B1848" s="9">
        <v>13</v>
      </c>
      <c r="C1848">
        <v>7</v>
      </c>
    </row>
    <row r="1849" spans="1:3" x14ac:dyDescent="0.2">
      <c r="A1849">
        <v>1843</v>
      </c>
      <c r="B1849" s="9">
        <v>13</v>
      </c>
      <c r="C1849">
        <v>7</v>
      </c>
    </row>
    <row r="1850" spans="1:3" x14ac:dyDescent="0.2">
      <c r="A1850">
        <v>1844</v>
      </c>
      <c r="B1850" s="9">
        <v>13</v>
      </c>
      <c r="C1850">
        <v>7</v>
      </c>
    </row>
    <row r="1851" spans="1:3" x14ac:dyDescent="0.2">
      <c r="A1851">
        <v>1845</v>
      </c>
      <c r="B1851" s="9">
        <v>14</v>
      </c>
      <c r="C1851">
        <v>7</v>
      </c>
    </row>
    <row r="1852" spans="1:3" x14ac:dyDescent="0.2">
      <c r="A1852">
        <v>1846</v>
      </c>
      <c r="B1852" s="9">
        <v>14</v>
      </c>
      <c r="C1852">
        <v>7</v>
      </c>
    </row>
    <row r="1853" spans="1:3" x14ac:dyDescent="0.2">
      <c r="A1853">
        <v>1847</v>
      </c>
      <c r="B1853" s="9">
        <v>14</v>
      </c>
      <c r="C1853">
        <v>7</v>
      </c>
    </row>
    <row r="1854" spans="1:3" x14ac:dyDescent="0.2">
      <c r="A1854">
        <v>1848</v>
      </c>
      <c r="B1854" s="9">
        <v>14</v>
      </c>
      <c r="C1854">
        <v>7</v>
      </c>
    </row>
    <row r="1855" spans="1:3" x14ac:dyDescent="0.2">
      <c r="A1855">
        <v>1849</v>
      </c>
      <c r="B1855" s="9">
        <v>15</v>
      </c>
      <c r="C1855">
        <v>7</v>
      </c>
    </row>
    <row r="1856" spans="1:3" x14ac:dyDescent="0.2">
      <c r="A1856">
        <v>1850</v>
      </c>
      <c r="B1856" s="9">
        <v>15</v>
      </c>
      <c r="C1856">
        <v>7</v>
      </c>
    </row>
    <row r="1857" spans="1:3" x14ac:dyDescent="0.2">
      <c r="A1857">
        <v>1851</v>
      </c>
      <c r="B1857" s="9">
        <v>15</v>
      </c>
      <c r="C1857">
        <v>7</v>
      </c>
    </row>
    <row r="1858" spans="1:3" x14ac:dyDescent="0.2">
      <c r="A1858">
        <v>1852</v>
      </c>
      <c r="B1858" s="9">
        <v>15</v>
      </c>
      <c r="C1858">
        <v>7</v>
      </c>
    </row>
    <row r="1859" spans="1:3" x14ac:dyDescent="0.2">
      <c r="A1859">
        <v>1853</v>
      </c>
      <c r="B1859" s="9">
        <v>16</v>
      </c>
      <c r="C1859">
        <v>7</v>
      </c>
    </row>
    <row r="1860" spans="1:3" x14ac:dyDescent="0.2">
      <c r="A1860">
        <v>1854</v>
      </c>
      <c r="B1860" s="9">
        <v>16</v>
      </c>
      <c r="C1860">
        <v>7</v>
      </c>
    </row>
    <row r="1861" spans="1:3" x14ac:dyDescent="0.2">
      <c r="A1861">
        <v>1855</v>
      </c>
      <c r="B1861" s="9">
        <v>16</v>
      </c>
      <c r="C1861">
        <v>7</v>
      </c>
    </row>
    <row r="1862" spans="1:3" x14ac:dyDescent="0.2">
      <c r="A1862">
        <v>1856</v>
      </c>
      <c r="B1862" s="9">
        <v>16</v>
      </c>
      <c r="C1862">
        <v>7</v>
      </c>
    </row>
    <row r="1863" spans="1:3" x14ac:dyDescent="0.2">
      <c r="A1863">
        <v>1857</v>
      </c>
      <c r="B1863" s="9">
        <v>17</v>
      </c>
      <c r="C1863">
        <v>7</v>
      </c>
    </row>
    <row r="1864" spans="1:3" x14ac:dyDescent="0.2">
      <c r="A1864">
        <v>1858</v>
      </c>
      <c r="B1864" s="9">
        <v>17</v>
      </c>
      <c r="C1864">
        <v>7</v>
      </c>
    </row>
    <row r="1865" spans="1:3" x14ac:dyDescent="0.2">
      <c r="A1865">
        <v>1859</v>
      </c>
      <c r="B1865" s="9">
        <v>17</v>
      </c>
      <c r="C1865">
        <v>7</v>
      </c>
    </row>
    <row r="1866" spans="1:3" x14ac:dyDescent="0.2">
      <c r="A1866">
        <v>1860</v>
      </c>
      <c r="B1866" s="9">
        <v>17</v>
      </c>
      <c r="C1866">
        <v>7</v>
      </c>
    </row>
    <row r="1867" spans="1:3" x14ac:dyDescent="0.2">
      <c r="A1867">
        <v>1861</v>
      </c>
      <c r="B1867" s="9">
        <v>18</v>
      </c>
      <c r="C1867">
        <v>7</v>
      </c>
    </row>
    <row r="1868" spans="1:3" x14ac:dyDescent="0.2">
      <c r="A1868">
        <v>1862</v>
      </c>
      <c r="B1868" s="9">
        <v>18</v>
      </c>
      <c r="C1868">
        <v>7</v>
      </c>
    </row>
    <row r="1869" spans="1:3" x14ac:dyDescent="0.2">
      <c r="A1869">
        <v>1863</v>
      </c>
      <c r="B1869" s="9">
        <v>18</v>
      </c>
      <c r="C1869">
        <v>7</v>
      </c>
    </row>
    <row r="1870" spans="1:3" x14ac:dyDescent="0.2">
      <c r="A1870">
        <v>1864</v>
      </c>
      <c r="B1870" s="9">
        <v>18</v>
      </c>
      <c r="C1870">
        <v>7</v>
      </c>
    </row>
    <row r="1871" spans="1:3" x14ac:dyDescent="0.2">
      <c r="A1871">
        <v>1865</v>
      </c>
      <c r="B1871" s="9">
        <v>19</v>
      </c>
      <c r="C1871">
        <v>7</v>
      </c>
    </row>
    <row r="1872" spans="1:3" x14ac:dyDescent="0.2">
      <c r="A1872">
        <v>1866</v>
      </c>
      <c r="B1872" s="9">
        <v>19</v>
      </c>
      <c r="C1872">
        <v>7</v>
      </c>
    </row>
    <row r="1873" spans="1:3" x14ac:dyDescent="0.2">
      <c r="A1873">
        <v>1867</v>
      </c>
      <c r="B1873" s="9">
        <v>19</v>
      </c>
      <c r="C1873">
        <v>7</v>
      </c>
    </row>
    <row r="1874" spans="1:3" x14ac:dyDescent="0.2">
      <c r="A1874">
        <v>1868</v>
      </c>
      <c r="B1874" s="9">
        <v>19</v>
      </c>
      <c r="C1874">
        <v>7</v>
      </c>
    </row>
    <row r="1875" spans="1:3" x14ac:dyDescent="0.2">
      <c r="A1875">
        <v>1869</v>
      </c>
      <c r="B1875" s="9">
        <v>20</v>
      </c>
      <c r="C1875">
        <v>7</v>
      </c>
    </row>
    <row r="1876" spans="1:3" x14ac:dyDescent="0.2">
      <c r="A1876">
        <v>1870</v>
      </c>
      <c r="B1876" s="9">
        <v>20</v>
      </c>
      <c r="C1876">
        <v>7</v>
      </c>
    </row>
    <row r="1877" spans="1:3" x14ac:dyDescent="0.2">
      <c r="A1877">
        <v>1871</v>
      </c>
      <c r="B1877" s="9">
        <v>20</v>
      </c>
      <c r="C1877">
        <v>7</v>
      </c>
    </row>
    <row r="1878" spans="1:3" x14ac:dyDescent="0.2">
      <c r="A1878">
        <v>1872</v>
      </c>
      <c r="B1878" s="9">
        <v>20</v>
      </c>
      <c r="C1878">
        <v>7</v>
      </c>
    </row>
    <row r="1879" spans="1:3" x14ac:dyDescent="0.2">
      <c r="A1879">
        <v>1873</v>
      </c>
      <c r="B1879" s="9">
        <v>21</v>
      </c>
      <c r="C1879">
        <v>7</v>
      </c>
    </row>
    <row r="1880" spans="1:3" x14ac:dyDescent="0.2">
      <c r="A1880">
        <v>1874</v>
      </c>
      <c r="B1880" s="9">
        <v>21</v>
      </c>
      <c r="C1880">
        <v>7</v>
      </c>
    </row>
    <row r="1881" spans="1:3" x14ac:dyDescent="0.2">
      <c r="A1881">
        <v>1875</v>
      </c>
      <c r="B1881" s="9">
        <v>21</v>
      </c>
      <c r="C1881">
        <v>7</v>
      </c>
    </row>
    <row r="1882" spans="1:3" x14ac:dyDescent="0.2">
      <c r="A1882">
        <v>1876</v>
      </c>
      <c r="B1882" s="9">
        <v>21</v>
      </c>
      <c r="C1882">
        <v>7</v>
      </c>
    </row>
    <row r="1883" spans="1:3" x14ac:dyDescent="0.2">
      <c r="A1883">
        <v>1877</v>
      </c>
      <c r="B1883" s="9">
        <v>22</v>
      </c>
      <c r="C1883">
        <v>7</v>
      </c>
    </row>
    <row r="1884" spans="1:3" x14ac:dyDescent="0.2">
      <c r="A1884">
        <v>1878</v>
      </c>
      <c r="B1884" s="9">
        <v>22</v>
      </c>
      <c r="C1884">
        <v>7</v>
      </c>
    </row>
    <row r="1885" spans="1:3" x14ac:dyDescent="0.2">
      <c r="A1885">
        <v>1879</v>
      </c>
      <c r="B1885" s="9">
        <v>22</v>
      </c>
      <c r="C1885">
        <v>7</v>
      </c>
    </row>
    <row r="1886" spans="1:3" x14ac:dyDescent="0.2">
      <c r="A1886">
        <v>1880</v>
      </c>
      <c r="B1886" s="9">
        <v>22</v>
      </c>
      <c r="C1886">
        <v>7</v>
      </c>
    </row>
    <row r="1887" spans="1:3" x14ac:dyDescent="0.2">
      <c r="A1887">
        <v>1881</v>
      </c>
      <c r="B1887" s="9">
        <v>23</v>
      </c>
      <c r="C1887">
        <v>7</v>
      </c>
    </row>
    <row r="1888" spans="1:3" x14ac:dyDescent="0.2">
      <c r="A1888">
        <v>1882</v>
      </c>
      <c r="B1888" s="9">
        <v>23</v>
      </c>
      <c r="C1888">
        <v>7</v>
      </c>
    </row>
    <row r="1889" spans="1:3" x14ac:dyDescent="0.2">
      <c r="A1889">
        <v>1883</v>
      </c>
      <c r="B1889" s="9">
        <v>23</v>
      </c>
      <c r="C1889">
        <v>7</v>
      </c>
    </row>
    <row r="1890" spans="1:3" x14ac:dyDescent="0.2">
      <c r="A1890">
        <v>1884</v>
      </c>
      <c r="B1890" s="9">
        <v>23</v>
      </c>
      <c r="C1890">
        <v>7</v>
      </c>
    </row>
    <row r="1891" spans="1:3" x14ac:dyDescent="0.2">
      <c r="A1891">
        <v>1885</v>
      </c>
      <c r="B1891" s="9">
        <v>24</v>
      </c>
      <c r="C1891">
        <v>7</v>
      </c>
    </row>
    <row r="1892" spans="1:3" x14ac:dyDescent="0.2">
      <c r="A1892">
        <v>1886</v>
      </c>
      <c r="B1892" s="9">
        <v>24</v>
      </c>
      <c r="C1892">
        <v>7</v>
      </c>
    </row>
    <row r="1893" spans="1:3" x14ac:dyDescent="0.2">
      <c r="A1893">
        <v>1887</v>
      </c>
      <c r="B1893" s="9">
        <v>24</v>
      </c>
      <c r="C1893">
        <v>7</v>
      </c>
    </row>
    <row r="1894" spans="1:3" x14ac:dyDescent="0.2">
      <c r="A1894">
        <v>1888</v>
      </c>
      <c r="B1894" s="9">
        <v>24</v>
      </c>
      <c r="C1894">
        <v>7</v>
      </c>
    </row>
    <row r="1895" spans="1:3" x14ac:dyDescent="0.2">
      <c r="A1895">
        <v>1889</v>
      </c>
      <c r="B1895" s="9">
        <v>25</v>
      </c>
      <c r="C1895">
        <v>7</v>
      </c>
    </row>
    <row r="1896" spans="1:3" x14ac:dyDescent="0.2">
      <c r="A1896">
        <v>1890</v>
      </c>
      <c r="B1896" s="9">
        <v>25</v>
      </c>
      <c r="C1896">
        <v>7</v>
      </c>
    </row>
    <row r="1897" spans="1:3" x14ac:dyDescent="0.2">
      <c r="A1897">
        <v>1891</v>
      </c>
      <c r="B1897" s="9">
        <v>25</v>
      </c>
      <c r="C1897">
        <v>7</v>
      </c>
    </row>
    <row r="1898" spans="1:3" x14ac:dyDescent="0.2">
      <c r="A1898">
        <v>1892</v>
      </c>
      <c r="B1898" s="9">
        <v>25</v>
      </c>
      <c r="C1898">
        <v>7</v>
      </c>
    </row>
    <row r="1899" spans="1:3" x14ac:dyDescent="0.2">
      <c r="A1899">
        <v>1893</v>
      </c>
      <c r="B1899" s="9">
        <v>26</v>
      </c>
      <c r="C1899">
        <v>7</v>
      </c>
    </row>
    <row r="1900" spans="1:3" x14ac:dyDescent="0.2">
      <c r="A1900">
        <v>1894</v>
      </c>
      <c r="B1900" s="9">
        <v>26</v>
      </c>
      <c r="C1900">
        <v>7</v>
      </c>
    </row>
    <row r="1901" spans="1:3" x14ac:dyDescent="0.2">
      <c r="A1901">
        <v>1895</v>
      </c>
      <c r="B1901" s="9">
        <v>26</v>
      </c>
      <c r="C1901">
        <v>7</v>
      </c>
    </row>
    <row r="1902" spans="1:3" x14ac:dyDescent="0.2">
      <c r="A1902">
        <v>1896</v>
      </c>
      <c r="B1902" s="9">
        <v>26</v>
      </c>
      <c r="C1902">
        <v>7</v>
      </c>
    </row>
    <row r="1903" spans="1:3" x14ac:dyDescent="0.2">
      <c r="A1903">
        <v>1897</v>
      </c>
      <c r="B1903" s="9">
        <v>27</v>
      </c>
      <c r="C1903">
        <v>7</v>
      </c>
    </row>
    <row r="1904" spans="1:3" x14ac:dyDescent="0.2">
      <c r="A1904">
        <v>1898</v>
      </c>
      <c r="B1904" s="9">
        <v>27</v>
      </c>
      <c r="C1904">
        <v>7</v>
      </c>
    </row>
    <row r="1905" spans="1:3" x14ac:dyDescent="0.2">
      <c r="A1905">
        <v>1899</v>
      </c>
      <c r="B1905" s="9">
        <v>27</v>
      </c>
      <c r="C1905">
        <v>7</v>
      </c>
    </row>
    <row r="1906" spans="1:3" x14ac:dyDescent="0.2">
      <c r="A1906">
        <v>1900</v>
      </c>
      <c r="B1906" s="9">
        <v>27</v>
      </c>
      <c r="C1906">
        <v>7</v>
      </c>
    </row>
    <row r="1907" spans="1:3" x14ac:dyDescent="0.2">
      <c r="A1907">
        <v>1901</v>
      </c>
      <c r="B1907" s="9">
        <v>28</v>
      </c>
      <c r="C1907">
        <v>7</v>
      </c>
    </row>
    <row r="1908" spans="1:3" x14ac:dyDescent="0.2">
      <c r="A1908">
        <v>1902</v>
      </c>
      <c r="B1908" s="9">
        <v>28</v>
      </c>
      <c r="C1908">
        <v>7</v>
      </c>
    </row>
    <row r="1909" spans="1:3" x14ac:dyDescent="0.2">
      <c r="A1909">
        <v>1903</v>
      </c>
      <c r="B1909" s="9">
        <v>28</v>
      </c>
      <c r="C1909">
        <v>7</v>
      </c>
    </row>
    <row r="1910" spans="1:3" x14ac:dyDescent="0.2">
      <c r="A1910">
        <v>1904</v>
      </c>
      <c r="B1910" s="9">
        <v>28</v>
      </c>
      <c r="C1910">
        <v>7</v>
      </c>
    </row>
    <row r="1911" spans="1:3" x14ac:dyDescent="0.2">
      <c r="A1911">
        <v>1905</v>
      </c>
      <c r="B1911" s="9">
        <v>29</v>
      </c>
      <c r="C1911">
        <v>7</v>
      </c>
    </row>
    <row r="1912" spans="1:3" x14ac:dyDescent="0.2">
      <c r="A1912">
        <v>1906</v>
      </c>
      <c r="B1912" s="9">
        <v>29</v>
      </c>
      <c r="C1912">
        <v>7</v>
      </c>
    </row>
    <row r="1913" spans="1:3" x14ac:dyDescent="0.2">
      <c r="A1913">
        <v>1907</v>
      </c>
      <c r="B1913" s="9">
        <v>29</v>
      </c>
      <c r="C1913">
        <v>7</v>
      </c>
    </row>
    <row r="1914" spans="1:3" x14ac:dyDescent="0.2">
      <c r="A1914">
        <v>1908</v>
      </c>
      <c r="B1914" s="9">
        <v>29</v>
      </c>
      <c r="C1914">
        <v>7</v>
      </c>
    </row>
    <row r="1915" spans="1:3" x14ac:dyDescent="0.2">
      <c r="A1915">
        <v>1909</v>
      </c>
      <c r="B1915" s="9">
        <v>30</v>
      </c>
      <c r="C1915">
        <v>7</v>
      </c>
    </row>
    <row r="1916" spans="1:3" x14ac:dyDescent="0.2">
      <c r="A1916">
        <v>1910</v>
      </c>
      <c r="B1916" s="9">
        <v>30</v>
      </c>
      <c r="C1916">
        <v>7</v>
      </c>
    </row>
    <row r="1917" spans="1:3" x14ac:dyDescent="0.2">
      <c r="A1917">
        <v>1911</v>
      </c>
      <c r="B1917" s="9">
        <v>30</v>
      </c>
      <c r="C1917">
        <v>7</v>
      </c>
    </row>
    <row r="1918" spans="1:3" x14ac:dyDescent="0.2">
      <c r="A1918">
        <v>1912</v>
      </c>
      <c r="B1918" s="9">
        <v>30</v>
      </c>
      <c r="C1918">
        <v>7</v>
      </c>
    </row>
    <row r="1919" spans="1:3" x14ac:dyDescent="0.2">
      <c r="A1919">
        <v>1913</v>
      </c>
      <c r="B1919" s="9">
        <v>31</v>
      </c>
      <c r="C1919">
        <v>7</v>
      </c>
    </row>
    <row r="1920" spans="1:3" x14ac:dyDescent="0.2">
      <c r="A1920">
        <v>1914</v>
      </c>
      <c r="B1920" s="9">
        <v>31</v>
      </c>
      <c r="C1920">
        <v>7</v>
      </c>
    </row>
    <row r="1921" spans="1:3" x14ac:dyDescent="0.2">
      <c r="A1921">
        <v>1915</v>
      </c>
      <c r="B1921" s="9">
        <v>31</v>
      </c>
      <c r="C1921">
        <v>7</v>
      </c>
    </row>
    <row r="1922" spans="1:3" x14ac:dyDescent="0.2">
      <c r="A1922">
        <v>1916</v>
      </c>
      <c r="B1922" s="9">
        <v>31</v>
      </c>
      <c r="C1922">
        <v>7</v>
      </c>
    </row>
    <row r="1923" spans="1:3" x14ac:dyDescent="0.2">
      <c r="A1923">
        <v>1917</v>
      </c>
      <c r="B1923" s="9">
        <v>32</v>
      </c>
      <c r="C1923">
        <v>7</v>
      </c>
    </row>
    <row r="1924" spans="1:3" x14ac:dyDescent="0.2">
      <c r="A1924">
        <v>1918</v>
      </c>
      <c r="B1924" s="9">
        <v>32</v>
      </c>
      <c r="C1924">
        <v>7</v>
      </c>
    </row>
    <row r="1925" spans="1:3" x14ac:dyDescent="0.2">
      <c r="A1925">
        <v>1919</v>
      </c>
      <c r="B1925" s="9">
        <v>32</v>
      </c>
      <c r="C1925">
        <v>7</v>
      </c>
    </row>
    <row r="1926" spans="1:3" x14ac:dyDescent="0.2">
      <c r="A1926">
        <v>1920</v>
      </c>
      <c r="B1926" s="9">
        <v>32</v>
      </c>
      <c r="C1926">
        <v>7</v>
      </c>
    </row>
    <row r="1927" spans="1:3" x14ac:dyDescent="0.2">
      <c r="A1927">
        <v>1921</v>
      </c>
      <c r="B1927" s="9">
        <v>33</v>
      </c>
      <c r="C1927">
        <v>7</v>
      </c>
    </row>
    <row r="1928" spans="1:3" x14ac:dyDescent="0.2">
      <c r="A1928">
        <v>1922</v>
      </c>
      <c r="B1928" s="9">
        <v>33</v>
      </c>
      <c r="C1928">
        <v>7</v>
      </c>
    </row>
    <row r="1929" spans="1:3" x14ac:dyDescent="0.2">
      <c r="A1929">
        <v>1923</v>
      </c>
      <c r="B1929" s="9">
        <v>33</v>
      </c>
      <c r="C1929">
        <v>7</v>
      </c>
    </row>
    <row r="1930" spans="1:3" x14ac:dyDescent="0.2">
      <c r="A1930">
        <v>1924</v>
      </c>
      <c r="B1930" s="9">
        <v>33</v>
      </c>
      <c r="C1930">
        <v>7</v>
      </c>
    </row>
    <row r="1931" spans="1:3" x14ac:dyDescent="0.2">
      <c r="A1931">
        <v>1925</v>
      </c>
      <c r="B1931" s="9">
        <v>34</v>
      </c>
      <c r="C1931">
        <v>7</v>
      </c>
    </row>
    <row r="1932" spans="1:3" x14ac:dyDescent="0.2">
      <c r="A1932">
        <v>1926</v>
      </c>
      <c r="B1932" s="9">
        <v>34</v>
      </c>
      <c r="C1932">
        <v>7</v>
      </c>
    </row>
    <row r="1933" spans="1:3" x14ac:dyDescent="0.2">
      <c r="A1933">
        <v>1927</v>
      </c>
      <c r="B1933" s="9">
        <v>34</v>
      </c>
      <c r="C1933">
        <v>7</v>
      </c>
    </row>
    <row r="1934" spans="1:3" x14ac:dyDescent="0.2">
      <c r="A1934">
        <v>1928</v>
      </c>
      <c r="B1934" s="9">
        <v>34</v>
      </c>
      <c r="C1934">
        <v>7</v>
      </c>
    </row>
    <row r="1935" spans="1:3" x14ac:dyDescent="0.2">
      <c r="A1935">
        <v>1929</v>
      </c>
      <c r="B1935" s="9">
        <v>35</v>
      </c>
      <c r="C1935">
        <v>7</v>
      </c>
    </row>
    <row r="1936" spans="1:3" x14ac:dyDescent="0.2">
      <c r="A1936">
        <v>1930</v>
      </c>
      <c r="B1936" s="9">
        <v>35</v>
      </c>
      <c r="C1936">
        <v>7</v>
      </c>
    </row>
    <row r="1937" spans="1:3" x14ac:dyDescent="0.2">
      <c r="A1937">
        <v>1931</v>
      </c>
      <c r="B1937" s="9">
        <v>35</v>
      </c>
      <c r="C1937">
        <v>7</v>
      </c>
    </row>
    <row r="1938" spans="1:3" x14ac:dyDescent="0.2">
      <c r="A1938">
        <v>1932</v>
      </c>
      <c r="B1938" s="9">
        <v>35</v>
      </c>
      <c r="C1938">
        <v>7</v>
      </c>
    </row>
    <row r="1939" spans="1:3" x14ac:dyDescent="0.2">
      <c r="A1939">
        <v>1933</v>
      </c>
      <c r="B1939" s="9">
        <v>36</v>
      </c>
      <c r="C1939">
        <v>7</v>
      </c>
    </row>
    <row r="1940" spans="1:3" x14ac:dyDescent="0.2">
      <c r="A1940">
        <v>1934</v>
      </c>
      <c r="B1940" s="9">
        <v>36</v>
      </c>
      <c r="C1940">
        <v>7</v>
      </c>
    </row>
    <row r="1941" spans="1:3" x14ac:dyDescent="0.2">
      <c r="A1941">
        <v>1935</v>
      </c>
      <c r="B1941" s="9">
        <v>36</v>
      </c>
      <c r="C1941">
        <v>7</v>
      </c>
    </row>
    <row r="1942" spans="1:3" x14ac:dyDescent="0.2">
      <c r="A1942">
        <v>1936</v>
      </c>
      <c r="B1942" s="9">
        <v>36</v>
      </c>
      <c r="C1942">
        <v>7</v>
      </c>
    </row>
    <row r="1943" spans="1:3" x14ac:dyDescent="0.2">
      <c r="A1943">
        <v>1937</v>
      </c>
      <c r="B1943" s="9">
        <v>37</v>
      </c>
      <c r="C1943">
        <v>7</v>
      </c>
    </row>
    <row r="1944" spans="1:3" x14ac:dyDescent="0.2">
      <c r="A1944">
        <v>1938</v>
      </c>
      <c r="B1944" s="9">
        <v>37</v>
      </c>
      <c r="C1944">
        <v>7</v>
      </c>
    </row>
    <row r="1945" spans="1:3" x14ac:dyDescent="0.2">
      <c r="A1945">
        <v>1939</v>
      </c>
      <c r="B1945" s="9">
        <v>37</v>
      </c>
      <c r="C1945">
        <v>7</v>
      </c>
    </row>
    <row r="1946" spans="1:3" x14ac:dyDescent="0.2">
      <c r="A1946">
        <v>1940</v>
      </c>
      <c r="B1946" s="9">
        <v>37.342857142857099</v>
      </c>
      <c r="C1946">
        <v>7</v>
      </c>
    </row>
    <row r="1947" spans="1:3" x14ac:dyDescent="0.2">
      <c r="A1947">
        <v>1941</v>
      </c>
      <c r="B1947" s="9">
        <v>38</v>
      </c>
      <c r="C1947">
        <v>7</v>
      </c>
    </row>
    <row r="1948" spans="1:3" x14ac:dyDescent="0.2">
      <c r="A1948">
        <v>1942</v>
      </c>
      <c r="B1948" s="9">
        <v>38</v>
      </c>
      <c r="C1948">
        <v>7</v>
      </c>
    </row>
    <row r="1949" spans="1:3" x14ac:dyDescent="0.2">
      <c r="A1949">
        <v>1943</v>
      </c>
      <c r="B1949" s="9">
        <v>38</v>
      </c>
      <c r="C1949">
        <v>7</v>
      </c>
    </row>
    <row r="1950" spans="1:3" x14ac:dyDescent="0.2">
      <c r="A1950">
        <v>1944</v>
      </c>
      <c r="B1950" s="9">
        <v>38</v>
      </c>
      <c r="C1950">
        <v>7</v>
      </c>
    </row>
    <row r="1951" spans="1:3" x14ac:dyDescent="0.2">
      <c r="A1951">
        <v>1945</v>
      </c>
      <c r="B1951" s="9">
        <v>39</v>
      </c>
      <c r="C1951">
        <v>7</v>
      </c>
    </row>
    <row r="1952" spans="1:3" x14ac:dyDescent="0.2">
      <c r="A1952">
        <v>1946</v>
      </c>
      <c r="B1952" s="9">
        <v>39</v>
      </c>
      <c r="C1952">
        <v>7</v>
      </c>
    </row>
    <row r="1953" spans="1:3" x14ac:dyDescent="0.2">
      <c r="A1953">
        <v>1947</v>
      </c>
      <c r="B1953" s="9">
        <v>39</v>
      </c>
      <c r="C1953">
        <v>7</v>
      </c>
    </row>
    <row r="1954" spans="1:3" x14ac:dyDescent="0.2">
      <c r="A1954">
        <v>1948</v>
      </c>
      <c r="B1954" s="9">
        <v>39</v>
      </c>
      <c r="C1954">
        <v>7</v>
      </c>
    </row>
    <row r="1955" spans="1:3" x14ac:dyDescent="0.2">
      <c r="A1955">
        <v>1949</v>
      </c>
      <c r="B1955" s="9">
        <v>40</v>
      </c>
      <c r="C1955">
        <v>7</v>
      </c>
    </row>
    <row r="1956" spans="1:3" x14ac:dyDescent="0.2">
      <c r="A1956">
        <v>1950</v>
      </c>
      <c r="B1956" s="9">
        <v>40</v>
      </c>
      <c r="C1956">
        <v>7</v>
      </c>
    </row>
    <row r="1957" spans="1:3" x14ac:dyDescent="0.2">
      <c r="A1957">
        <v>1951</v>
      </c>
      <c r="B1957" s="9">
        <v>40</v>
      </c>
      <c r="C1957">
        <v>7</v>
      </c>
    </row>
    <row r="1958" spans="1:3" x14ac:dyDescent="0.2">
      <c r="A1958">
        <v>1952</v>
      </c>
      <c r="B1958" s="9">
        <v>40</v>
      </c>
      <c r="C1958">
        <v>7</v>
      </c>
    </row>
    <row r="1959" spans="1:3" x14ac:dyDescent="0.2">
      <c r="A1959">
        <v>1953</v>
      </c>
      <c r="B1959" s="9">
        <v>41</v>
      </c>
      <c r="C1959">
        <v>7</v>
      </c>
    </row>
    <row r="1960" spans="1:3" x14ac:dyDescent="0.2">
      <c r="A1960">
        <v>1954</v>
      </c>
      <c r="B1960" s="9">
        <v>41</v>
      </c>
      <c r="C1960">
        <v>7</v>
      </c>
    </row>
    <row r="1961" spans="1:3" x14ac:dyDescent="0.2">
      <c r="A1961">
        <v>1955</v>
      </c>
      <c r="B1961" s="9">
        <v>41</v>
      </c>
      <c r="C1961">
        <v>7</v>
      </c>
    </row>
    <row r="1962" spans="1:3" x14ac:dyDescent="0.2">
      <c r="A1962">
        <v>1956</v>
      </c>
      <c r="B1962" s="9">
        <v>41</v>
      </c>
      <c r="C1962">
        <v>7</v>
      </c>
    </row>
    <row r="1963" spans="1:3" x14ac:dyDescent="0.2">
      <c r="A1963">
        <v>1957</v>
      </c>
      <c r="B1963" s="9">
        <v>42</v>
      </c>
      <c r="C1963">
        <v>7</v>
      </c>
    </row>
    <row r="1964" spans="1:3" x14ac:dyDescent="0.2">
      <c r="A1964">
        <v>1958</v>
      </c>
      <c r="B1964" s="9">
        <v>42</v>
      </c>
      <c r="C1964">
        <v>7</v>
      </c>
    </row>
    <row r="1965" spans="1:3" x14ac:dyDescent="0.2">
      <c r="A1965">
        <v>1959</v>
      </c>
      <c r="B1965" s="9">
        <v>42</v>
      </c>
      <c r="C1965">
        <v>7</v>
      </c>
    </row>
    <row r="1966" spans="1:3" x14ac:dyDescent="0.2">
      <c r="A1966">
        <v>1960</v>
      </c>
      <c r="B1966" s="9">
        <v>42</v>
      </c>
      <c r="C1966">
        <v>7</v>
      </c>
    </row>
    <row r="1967" spans="1:3" x14ac:dyDescent="0.2">
      <c r="A1967">
        <v>1961</v>
      </c>
      <c r="B1967" s="9">
        <v>43</v>
      </c>
      <c r="C1967">
        <v>7</v>
      </c>
    </row>
    <row r="1968" spans="1:3" x14ac:dyDescent="0.2">
      <c r="A1968">
        <v>1962</v>
      </c>
      <c r="B1968" s="9">
        <v>43</v>
      </c>
      <c r="C1968">
        <v>7</v>
      </c>
    </row>
    <row r="1969" spans="1:3" x14ac:dyDescent="0.2">
      <c r="A1969">
        <v>1963</v>
      </c>
      <c r="B1969" s="9">
        <v>43</v>
      </c>
      <c r="C1969">
        <v>7</v>
      </c>
    </row>
    <row r="1970" spans="1:3" x14ac:dyDescent="0.2">
      <c r="A1970">
        <v>1964</v>
      </c>
      <c r="B1970" s="9">
        <v>43</v>
      </c>
      <c r="C1970">
        <v>7</v>
      </c>
    </row>
    <row r="1971" spans="1:3" x14ac:dyDescent="0.2">
      <c r="A1971">
        <v>1965</v>
      </c>
      <c r="B1971" s="9">
        <v>44</v>
      </c>
      <c r="C1971">
        <v>7</v>
      </c>
    </row>
    <row r="1972" spans="1:3" x14ac:dyDescent="0.2">
      <c r="A1972">
        <v>1966</v>
      </c>
      <c r="B1972" s="9">
        <v>44</v>
      </c>
      <c r="C1972">
        <v>7</v>
      </c>
    </row>
    <row r="1973" spans="1:3" x14ac:dyDescent="0.2">
      <c r="A1973">
        <v>1967</v>
      </c>
      <c r="B1973" s="9">
        <v>44</v>
      </c>
      <c r="C1973">
        <v>7</v>
      </c>
    </row>
    <row r="1974" spans="1:3" x14ac:dyDescent="0.2">
      <c r="A1974">
        <v>1968</v>
      </c>
      <c r="B1974" s="9">
        <v>44</v>
      </c>
      <c r="C1974">
        <v>7</v>
      </c>
    </row>
    <row r="1975" spans="1:3" x14ac:dyDescent="0.2">
      <c r="A1975">
        <v>1969</v>
      </c>
      <c r="B1975" s="9">
        <v>45</v>
      </c>
      <c r="C1975">
        <v>7</v>
      </c>
    </row>
    <row r="1976" spans="1:3" x14ac:dyDescent="0.2">
      <c r="A1976">
        <v>1970</v>
      </c>
      <c r="B1976" s="9">
        <v>45</v>
      </c>
      <c r="C1976">
        <v>7</v>
      </c>
    </row>
    <row r="1977" spans="1:3" x14ac:dyDescent="0.2">
      <c r="A1977">
        <v>1971</v>
      </c>
      <c r="B1977" s="9">
        <v>45</v>
      </c>
      <c r="C1977">
        <v>7</v>
      </c>
    </row>
    <row r="1978" spans="1:3" x14ac:dyDescent="0.2">
      <c r="A1978">
        <v>1972</v>
      </c>
      <c r="B1978" s="9">
        <v>45</v>
      </c>
      <c r="C1978">
        <v>7</v>
      </c>
    </row>
    <row r="1979" spans="1:3" x14ac:dyDescent="0.2">
      <c r="A1979">
        <v>1973</v>
      </c>
      <c r="B1979" s="9">
        <v>46</v>
      </c>
      <c r="C1979">
        <v>7</v>
      </c>
    </row>
    <row r="1980" spans="1:3" x14ac:dyDescent="0.2">
      <c r="A1980">
        <v>1974</v>
      </c>
      <c r="B1980" s="9">
        <v>46</v>
      </c>
      <c r="C1980">
        <v>7</v>
      </c>
    </row>
    <row r="1981" spans="1:3" x14ac:dyDescent="0.2">
      <c r="A1981">
        <v>1975</v>
      </c>
      <c r="B1981" s="9">
        <v>46</v>
      </c>
      <c r="C1981">
        <v>7</v>
      </c>
    </row>
    <row r="1982" spans="1:3" x14ac:dyDescent="0.2">
      <c r="A1982">
        <v>1976</v>
      </c>
      <c r="B1982" s="9">
        <v>46</v>
      </c>
      <c r="C1982">
        <v>7</v>
      </c>
    </row>
    <row r="1983" spans="1:3" x14ac:dyDescent="0.2">
      <c r="A1983">
        <v>1977</v>
      </c>
      <c r="B1983" s="9">
        <v>47</v>
      </c>
      <c r="C1983">
        <v>7</v>
      </c>
    </row>
    <row r="1984" spans="1:3" x14ac:dyDescent="0.2">
      <c r="A1984">
        <v>1978</v>
      </c>
      <c r="B1984" s="9">
        <v>47</v>
      </c>
      <c r="C1984">
        <v>7</v>
      </c>
    </row>
    <row r="1985" spans="1:3" x14ac:dyDescent="0.2">
      <c r="A1985">
        <v>1979</v>
      </c>
      <c r="B1985" s="9">
        <v>47</v>
      </c>
      <c r="C1985">
        <v>7</v>
      </c>
    </row>
    <row r="1986" spans="1:3" x14ac:dyDescent="0.2">
      <c r="A1986">
        <v>1980</v>
      </c>
      <c r="B1986" s="9">
        <v>47</v>
      </c>
      <c r="C1986">
        <v>7</v>
      </c>
    </row>
    <row r="1987" spans="1:3" x14ac:dyDescent="0.2">
      <c r="A1987">
        <v>1981</v>
      </c>
      <c r="B1987" s="9">
        <v>48</v>
      </c>
      <c r="C1987">
        <v>7</v>
      </c>
    </row>
    <row r="1988" spans="1:3" x14ac:dyDescent="0.2">
      <c r="A1988">
        <v>1982</v>
      </c>
      <c r="B1988" s="9">
        <v>48</v>
      </c>
      <c r="C1988">
        <v>7</v>
      </c>
    </row>
    <row r="1989" spans="1:3" x14ac:dyDescent="0.2">
      <c r="A1989">
        <v>1983</v>
      </c>
      <c r="B1989" s="9">
        <v>48</v>
      </c>
      <c r="C1989">
        <v>7</v>
      </c>
    </row>
    <row r="1990" spans="1:3" x14ac:dyDescent="0.2">
      <c r="A1990">
        <v>1984</v>
      </c>
      <c r="B1990" s="9">
        <v>48</v>
      </c>
      <c r="C1990">
        <v>7</v>
      </c>
    </row>
    <row r="1991" spans="1:3" x14ac:dyDescent="0.2">
      <c r="A1991">
        <v>1985</v>
      </c>
      <c r="B1991" s="9">
        <v>49</v>
      </c>
      <c r="C1991">
        <v>7</v>
      </c>
    </row>
    <row r="1992" spans="1:3" x14ac:dyDescent="0.2">
      <c r="A1992">
        <v>1986</v>
      </c>
      <c r="B1992" s="9">
        <v>49</v>
      </c>
      <c r="C1992">
        <v>7</v>
      </c>
    </row>
    <row r="1993" spans="1:3" x14ac:dyDescent="0.2">
      <c r="A1993">
        <v>1987</v>
      </c>
      <c r="B1993" s="9">
        <v>49</v>
      </c>
      <c r="C1993">
        <v>7</v>
      </c>
    </row>
    <row r="1994" spans="1:3" x14ac:dyDescent="0.2">
      <c r="A1994">
        <v>1988</v>
      </c>
      <c r="B1994" s="9">
        <v>49</v>
      </c>
      <c r="C1994">
        <v>7</v>
      </c>
    </row>
    <row r="1995" spans="1:3" x14ac:dyDescent="0.2">
      <c r="A1995">
        <v>1989</v>
      </c>
      <c r="B1995" s="9">
        <v>50</v>
      </c>
      <c r="C1995">
        <v>7</v>
      </c>
    </row>
    <row r="1996" spans="1:3" x14ac:dyDescent="0.2">
      <c r="A1996">
        <v>1990</v>
      </c>
      <c r="B1996" s="9">
        <v>50</v>
      </c>
      <c r="C1996">
        <v>7</v>
      </c>
    </row>
    <row r="1997" spans="1:3" x14ac:dyDescent="0.2">
      <c r="A1997">
        <v>1991</v>
      </c>
      <c r="B1997" s="9">
        <v>50</v>
      </c>
      <c r="C1997">
        <v>7</v>
      </c>
    </row>
    <row r="1998" spans="1:3" x14ac:dyDescent="0.2">
      <c r="A1998">
        <v>1992</v>
      </c>
      <c r="B1998" s="9">
        <v>50</v>
      </c>
      <c r="C1998">
        <v>7</v>
      </c>
    </row>
    <row r="1999" spans="1:3" x14ac:dyDescent="0.2">
      <c r="A1999">
        <v>1993</v>
      </c>
      <c r="B1999" s="9">
        <v>51</v>
      </c>
      <c r="C1999">
        <v>7</v>
      </c>
    </row>
    <row r="2000" spans="1:3" x14ac:dyDescent="0.2">
      <c r="A2000">
        <v>1994</v>
      </c>
      <c r="B2000" s="9">
        <v>51</v>
      </c>
      <c r="C2000">
        <v>7</v>
      </c>
    </row>
    <row r="2001" spans="1:3" x14ac:dyDescent="0.2">
      <c r="A2001">
        <v>1995</v>
      </c>
      <c r="B2001" s="9">
        <v>51</v>
      </c>
      <c r="C2001">
        <v>7</v>
      </c>
    </row>
    <row r="2002" spans="1:3" x14ac:dyDescent="0.2">
      <c r="A2002">
        <v>1996</v>
      </c>
      <c r="B2002" s="9">
        <v>51</v>
      </c>
      <c r="C2002">
        <v>7</v>
      </c>
    </row>
    <row r="2003" spans="1:3" x14ac:dyDescent="0.2">
      <c r="A2003">
        <v>1997</v>
      </c>
      <c r="B2003" s="9">
        <v>52</v>
      </c>
      <c r="C2003">
        <v>7</v>
      </c>
    </row>
    <row r="2004" spans="1:3" x14ac:dyDescent="0.2">
      <c r="A2004">
        <v>1998</v>
      </c>
      <c r="B2004" s="9">
        <v>52</v>
      </c>
      <c r="C2004">
        <v>7</v>
      </c>
    </row>
    <row r="2005" spans="1:3" x14ac:dyDescent="0.2">
      <c r="A2005">
        <v>1999</v>
      </c>
      <c r="B2005" s="9">
        <v>52</v>
      </c>
      <c r="C2005">
        <v>7</v>
      </c>
    </row>
    <row r="2006" spans="1:3" x14ac:dyDescent="0.2">
      <c r="A2006">
        <v>2000</v>
      </c>
      <c r="B2006" s="9">
        <v>52</v>
      </c>
      <c r="C2006">
        <v>7</v>
      </c>
    </row>
    <row r="2007" spans="1:3" x14ac:dyDescent="0.2">
      <c r="A2007">
        <v>2001</v>
      </c>
      <c r="B2007" s="9">
        <v>53</v>
      </c>
      <c r="C2007">
        <v>7</v>
      </c>
    </row>
    <row r="2008" spans="1:3" x14ac:dyDescent="0.2">
      <c r="A2008">
        <v>2002</v>
      </c>
      <c r="B2008" s="9">
        <v>53</v>
      </c>
      <c r="C2008">
        <v>7</v>
      </c>
    </row>
    <row r="2009" spans="1:3" x14ac:dyDescent="0.2">
      <c r="A2009">
        <v>2003</v>
      </c>
      <c r="B2009" s="9">
        <v>53</v>
      </c>
      <c r="C2009">
        <v>7</v>
      </c>
    </row>
    <row r="2010" spans="1:3" x14ac:dyDescent="0.2">
      <c r="A2010">
        <v>2004</v>
      </c>
      <c r="B2010" s="9">
        <v>53</v>
      </c>
      <c r="C2010">
        <v>7</v>
      </c>
    </row>
    <row r="2011" spans="1:3" x14ac:dyDescent="0.2">
      <c r="A2011">
        <v>2005</v>
      </c>
      <c r="B2011" s="9">
        <v>54</v>
      </c>
      <c r="C2011">
        <v>7</v>
      </c>
    </row>
    <row r="2012" spans="1:3" x14ac:dyDescent="0.2">
      <c r="A2012">
        <v>2006</v>
      </c>
      <c r="B2012" s="9">
        <v>54</v>
      </c>
      <c r="C2012">
        <v>7</v>
      </c>
    </row>
    <row r="2013" spans="1:3" x14ac:dyDescent="0.2">
      <c r="A2013">
        <v>2007</v>
      </c>
      <c r="B2013" s="9">
        <v>54</v>
      </c>
      <c r="C2013">
        <v>7</v>
      </c>
    </row>
    <row r="2014" spans="1:3" x14ac:dyDescent="0.2">
      <c r="A2014">
        <v>2008</v>
      </c>
      <c r="B2014" s="9">
        <v>54</v>
      </c>
      <c r="C2014">
        <v>7</v>
      </c>
    </row>
    <row r="2015" spans="1:3" x14ac:dyDescent="0.2">
      <c r="A2015">
        <v>2009</v>
      </c>
      <c r="B2015" s="9">
        <v>55</v>
      </c>
      <c r="C2015">
        <v>7</v>
      </c>
    </row>
    <row r="2016" spans="1:3" x14ac:dyDescent="0.2">
      <c r="A2016">
        <v>2010</v>
      </c>
      <c r="B2016" s="9">
        <v>55</v>
      </c>
      <c r="C2016">
        <v>7</v>
      </c>
    </row>
    <row r="2017" spans="1:3" x14ac:dyDescent="0.2">
      <c r="A2017">
        <v>2011</v>
      </c>
      <c r="B2017" s="9">
        <v>55</v>
      </c>
      <c r="C2017">
        <v>7</v>
      </c>
    </row>
    <row r="2018" spans="1:3" x14ac:dyDescent="0.2">
      <c r="A2018">
        <v>2012</v>
      </c>
      <c r="B2018" s="9">
        <v>55</v>
      </c>
      <c r="C2018">
        <v>7</v>
      </c>
    </row>
    <row r="2019" spans="1:3" x14ac:dyDescent="0.2">
      <c r="A2019">
        <v>2013</v>
      </c>
      <c r="B2019" s="9">
        <v>56</v>
      </c>
      <c r="C2019">
        <v>7</v>
      </c>
    </row>
    <row r="2020" spans="1:3" x14ac:dyDescent="0.2">
      <c r="A2020">
        <v>2014</v>
      </c>
      <c r="B2020" s="9">
        <v>56</v>
      </c>
      <c r="C2020">
        <v>7</v>
      </c>
    </row>
    <row r="2021" spans="1:3" x14ac:dyDescent="0.2">
      <c r="A2021">
        <v>2015</v>
      </c>
      <c r="B2021" s="9">
        <v>56</v>
      </c>
      <c r="C2021">
        <v>7</v>
      </c>
    </row>
    <row r="2022" spans="1:3" x14ac:dyDescent="0.2">
      <c r="A2022">
        <v>2016</v>
      </c>
      <c r="B2022" s="9">
        <v>56</v>
      </c>
      <c r="C2022">
        <v>7</v>
      </c>
    </row>
    <row r="2023" spans="1:3" x14ac:dyDescent="0.2">
      <c r="A2023">
        <v>2017</v>
      </c>
      <c r="B2023" s="9">
        <v>57</v>
      </c>
      <c r="C2023">
        <v>7</v>
      </c>
    </row>
    <row r="2024" spans="1:3" x14ac:dyDescent="0.2">
      <c r="A2024">
        <v>2018</v>
      </c>
      <c r="B2024" s="9">
        <v>57</v>
      </c>
      <c r="C2024">
        <v>7</v>
      </c>
    </row>
    <row r="2025" spans="1:3" x14ac:dyDescent="0.2">
      <c r="A2025">
        <v>2019</v>
      </c>
      <c r="B2025" s="9">
        <v>57</v>
      </c>
      <c r="C2025">
        <v>7</v>
      </c>
    </row>
    <row r="2026" spans="1:3" x14ac:dyDescent="0.2">
      <c r="A2026">
        <v>2020</v>
      </c>
      <c r="B2026" s="9">
        <v>57</v>
      </c>
      <c r="C2026">
        <v>7</v>
      </c>
    </row>
    <row r="2027" spans="1:3" x14ac:dyDescent="0.2">
      <c r="A2027">
        <v>2021</v>
      </c>
      <c r="B2027" s="9">
        <v>58</v>
      </c>
      <c r="C2027">
        <v>7</v>
      </c>
    </row>
    <row r="2028" spans="1:3" x14ac:dyDescent="0.2">
      <c r="A2028">
        <v>2022</v>
      </c>
      <c r="B2028" s="9">
        <v>58</v>
      </c>
      <c r="C2028">
        <v>7</v>
      </c>
    </row>
    <row r="2029" spans="1:3" x14ac:dyDescent="0.2">
      <c r="A2029">
        <v>2023</v>
      </c>
      <c r="B2029" s="9">
        <v>58</v>
      </c>
      <c r="C2029">
        <v>7</v>
      </c>
    </row>
    <row r="2030" spans="1:3" x14ac:dyDescent="0.2">
      <c r="A2030">
        <v>2024</v>
      </c>
      <c r="B2030" s="9">
        <v>58</v>
      </c>
      <c r="C2030">
        <v>7</v>
      </c>
    </row>
    <row r="2031" spans="1:3" x14ac:dyDescent="0.2">
      <c r="A2031">
        <v>2025</v>
      </c>
      <c r="B2031" s="9">
        <v>59</v>
      </c>
      <c r="C2031">
        <v>7</v>
      </c>
    </row>
    <row r="2032" spans="1:3" x14ac:dyDescent="0.2">
      <c r="A2032">
        <v>2026</v>
      </c>
      <c r="B2032" s="9">
        <v>59</v>
      </c>
      <c r="C2032">
        <v>7</v>
      </c>
    </row>
    <row r="2033" spans="1:3" x14ac:dyDescent="0.2">
      <c r="A2033">
        <v>2027</v>
      </c>
      <c r="B2033" s="9">
        <v>59</v>
      </c>
      <c r="C2033">
        <v>7</v>
      </c>
    </row>
    <row r="2034" spans="1:3" x14ac:dyDescent="0.2">
      <c r="A2034">
        <v>2028</v>
      </c>
      <c r="B2034" s="9">
        <v>59</v>
      </c>
      <c r="C2034">
        <v>7</v>
      </c>
    </row>
    <row r="2035" spans="1:3" x14ac:dyDescent="0.2">
      <c r="A2035">
        <v>2029</v>
      </c>
      <c r="B2035" s="9">
        <v>60</v>
      </c>
      <c r="C2035">
        <v>7</v>
      </c>
    </row>
    <row r="2036" spans="1:3" x14ac:dyDescent="0.2">
      <c r="A2036">
        <v>2030</v>
      </c>
      <c r="B2036" s="9">
        <v>60</v>
      </c>
      <c r="C2036">
        <v>7</v>
      </c>
    </row>
    <row r="2037" spans="1:3" x14ac:dyDescent="0.2">
      <c r="A2037">
        <v>2031</v>
      </c>
      <c r="B2037" s="9">
        <v>60</v>
      </c>
      <c r="C2037">
        <v>7</v>
      </c>
    </row>
    <row r="2038" spans="1:3" x14ac:dyDescent="0.2">
      <c r="A2038">
        <v>2032</v>
      </c>
      <c r="B2038" s="9">
        <v>60</v>
      </c>
      <c r="C2038">
        <v>7</v>
      </c>
    </row>
    <row r="2039" spans="1:3" x14ac:dyDescent="0.2">
      <c r="A2039">
        <v>2033</v>
      </c>
      <c r="B2039" s="9">
        <v>61</v>
      </c>
      <c r="C2039">
        <v>7</v>
      </c>
    </row>
    <row r="2040" spans="1:3" x14ac:dyDescent="0.2">
      <c r="A2040">
        <v>2034</v>
      </c>
      <c r="B2040" s="9">
        <v>61</v>
      </c>
      <c r="C2040">
        <v>7</v>
      </c>
    </row>
    <row r="2041" spans="1:3" x14ac:dyDescent="0.2">
      <c r="A2041">
        <v>2035</v>
      </c>
      <c r="B2041" s="9">
        <v>61</v>
      </c>
      <c r="C2041">
        <v>7</v>
      </c>
    </row>
    <row r="2042" spans="1:3" x14ac:dyDescent="0.2">
      <c r="A2042">
        <v>2036</v>
      </c>
      <c r="B2042" s="9">
        <v>61</v>
      </c>
      <c r="C2042">
        <v>7</v>
      </c>
    </row>
    <row r="2043" spans="1:3" x14ac:dyDescent="0.2">
      <c r="A2043">
        <v>2037</v>
      </c>
      <c r="B2043" s="9">
        <v>62</v>
      </c>
      <c r="C2043">
        <v>7</v>
      </c>
    </row>
    <row r="2044" spans="1:3" x14ac:dyDescent="0.2">
      <c r="A2044">
        <v>2038</v>
      </c>
      <c r="B2044" s="9">
        <v>62</v>
      </c>
      <c r="C2044">
        <v>7</v>
      </c>
    </row>
    <row r="2045" spans="1:3" x14ac:dyDescent="0.2">
      <c r="A2045">
        <v>2039</v>
      </c>
      <c r="B2045" s="9">
        <v>62</v>
      </c>
      <c r="C2045">
        <v>7</v>
      </c>
    </row>
    <row r="2046" spans="1:3" x14ac:dyDescent="0.2">
      <c r="A2046">
        <v>2040</v>
      </c>
      <c r="B2046" s="9">
        <v>62</v>
      </c>
      <c r="C2046">
        <v>7</v>
      </c>
    </row>
    <row r="2047" spans="1:3" x14ac:dyDescent="0.2">
      <c r="A2047">
        <v>2041</v>
      </c>
      <c r="B2047" s="9">
        <v>63</v>
      </c>
      <c r="C2047">
        <v>7</v>
      </c>
    </row>
    <row r="2048" spans="1:3" x14ac:dyDescent="0.2">
      <c r="A2048">
        <v>2042</v>
      </c>
      <c r="B2048" s="9">
        <v>63</v>
      </c>
      <c r="C2048">
        <v>7</v>
      </c>
    </row>
    <row r="2049" spans="1:3" x14ac:dyDescent="0.2">
      <c r="A2049">
        <v>2043</v>
      </c>
      <c r="B2049" s="9">
        <v>63</v>
      </c>
      <c r="C2049">
        <v>7</v>
      </c>
    </row>
    <row r="2050" spans="1:3" x14ac:dyDescent="0.2">
      <c r="A2050">
        <v>2044</v>
      </c>
      <c r="B2050" s="9">
        <v>63</v>
      </c>
      <c r="C2050">
        <v>7</v>
      </c>
    </row>
    <row r="2051" spans="1:3" x14ac:dyDescent="0.2">
      <c r="A2051">
        <v>2045</v>
      </c>
      <c r="B2051" s="9">
        <v>64</v>
      </c>
      <c r="C2051">
        <v>7</v>
      </c>
    </row>
    <row r="2052" spans="1:3" x14ac:dyDescent="0.2">
      <c r="A2052">
        <v>2046</v>
      </c>
      <c r="B2052" s="9">
        <v>64</v>
      </c>
      <c r="C2052">
        <v>7</v>
      </c>
    </row>
    <row r="2053" spans="1:3" x14ac:dyDescent="0.2">
      <c r="A2053">
        <v>2047</v>
      </c>
      <c r="B2053" s="9">
        <v>64</v>
      </c>
      <c r="C2053">
        <v>7</v>
      </c>
    </row>
    <row r="2054" spans="1:3" x14ac:dyDescent="0.2">
      <c r="A2054">
        <v>2048</v>
      </c>
      <c r="B2054" s="9">
        <v>64</v>
      </c>
      <c r="C2054">
        <v>7</v>
      </c>
    </row>
    <row r="2055" spans="1:3" x14ac:dyDescent="0.2">
      <c r="A2055">
        <v>2049</v>
      </c>
      <c r="B2055" s="9" t="s">
        <v>25</v>
      </c>
      <c r="C2055" t="s">
        <v>25</v>
      </c>
    </row>
  </sheetData>
  <sheetProtection password="B865" sheet="1" objects="1" scenarios="1"/>
  <mergeCells count="38">
    <mergeCell ref="O24:U25"/>
    <mergeCell ref="M5:M6"/>
    <mergeCell ref="M16:M17"/>
    <mergeCell ref="J20:K21"/>
    <mergeCell ref="M20:N21"/>
    <mergeCell ref="O20:U21"/>
    <mergeCell ref="I18:L19"/>
    <mergeCell ref="M18:N19"/>
    <mergeCell ref="O18:U19"/>
    <mergeCell ref="O3:T3"/>
    <mergeCell ref="O16:T16"/>
    <mergeCell ref="H3:K4"/>
    <mergeCell ref="F18:G18"/>
    <mergeCell ref="H18:H19"/>
    <mergeCell ref="F19:G19"/>
    <mergeCell ref="F11:G11"/>
    <mergeCell ref="H11:H12"/>
    <mergeCell ref="M11:N12"/>
    <mergeCell ref="O11:U12"/>
    <mergeCell ref="F12:G12"/>
    <mergeCell ref="M13:N14"/>
    <mergeCell ref="O13:U14"/>
    <mergeCell ref="N27:AB27"/>
    <mergeCell ref="O7:U8"/>
    <mergeCell ref="F8:G8"/>
    <mergeCell ref="J9:K10"/>
    <mergeCell ref="M9:N10"/>
    <mergeCell ref="O9:U10"/>
    <mergeCell ref="F7:G7"/>
    <mergeCell ref="H7:H8"/>
    <mergeCell ref="I7:L8"/>
    <mergeCell ref="M7:N8"/>
    <mergeCell ref="F22:G22"/>
    <mergeCell ref="H22:H23"/>
    <mergeCell ref="M22:N23"/>
    <mergeCell ref="O22:U23"/>
    <mergeCell ref="F23:G23"/>
    <mergeCell ref="M24:N25"/>
  </mergeCells>
  <phoneticPr fontId="3" type="noConversion"/>
  <conditionalFormatting sqref="M9:N14 M20:N25">
    <cfRule type="cellIs" dxfId="7" priority="1" stopIfTrue="1" operator="greaterThan">
      <formula>2048</formula>
    </cfRule>
  </conditionalFormatting>
  <conditionalFormatting sqref="H11:H12 H22:H23">
    <cfRule type="cellIs" dxfId="6" priority="2" stopIfTrue="1" operator="greaterThan">
      <formula>7</formula>
    </cfRule>
  </conditionalFormatting>
  <conditionalFormatting sqref="J20:K21 J9:K10">
    <cfRule type="cellIs" dxfId="5" priority="3" stopIfTrue="1" operator="greaterThan">
      <formula>512</formula>
    </cfRule>
  </conditionalFormatting>
  <conditionalFormatting sqref="H7:H8 H18:H19">
    <cfRule type="cellIs" dxfId="4" priority="4" stopIfTrue="1" operator="greaterThan">
      <formula>63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Y41"/>
  <sheetViews>
    <sheetView showGridLines="0" showRowColHeaders="0" tabSelected="1" workbookViewId="0">
      <selection activeCell="J29" sqref="J29:K30"/>
    </sheetView>
  </sheetViews>
  <sheetFormatPr baseColWidth="10" defaultRowHeight="12.75" x14ac:dyDescent="0.2"/>
  <cols>
    <col min="17" max="17" width="8.140625" customWidth="1"/>
    <col min="18" max="18" width="13" customWidth="1"/>
  </cols>
  <sheetData>
    <row r="3" spans="3:20" ht="28.5" customHeight="1" x14ac:dyDescent="0.4">
      <c r="D3" s="142" t="s">
        <v>259</v>
      </c>
      <c r="R3" s="144"/>
      <c r="S3" s="143">
        <f>IF(R3="",0,1)</f>
        <v>0</v>
      </c>
      <c r="T3" s="143">
        <v>-1</v>
      </c>
    </row>
    <row r="5" spans="3:20" ht="18.75" x14ac:dyDescent="0.3">
      <c r="F5" s="145" t="s">
        <v>260</v>
      </c>
      <c r="G5" s="146"/>
      <c r="H5" s="146"/>
      <c r="I5" s="146"/>
    </row>
    <row r="9" spans="3:20" ht="13.5" thickBot="1" x14ac:dyDescent="0.25"/>
    <row r="10" spans="3:20" ht="13.5" thickTop="1" x14ac:dyDescent="0.2">
      <c r="C10" s="10"/>
      <c r="D10" s="11"/>
      <c r="E10" s="174" t="s">
        <v>28</v>
      </c>
      <c r="F10" s="174"/>
      <c r="G10" s="174"/>
      <c r="H10" s="174"/>
      <c r="I10" s="12"/>
      <c r="L10" s="172" t="s">
        <v>26</v>
      </c>
      <c r="M10" s="172"/>
      <c r="N10" s="172"/>
      <c r="O10" s="172"/>
      <c r="P10" s="172"/>
      <c r="Q10" s="172"/>
    </row>
    <row r="11" spans="3:20" x14ac:dyDescent="0.2">
      <c r="C11" s="13"/>
      <c r="D11" s="14"/>
      <c r="E11" s="175"/>
      <c r="F11" s="175"/>
      <c r="G11" s="175"/>
      <c r="H11" s="175"/>
      <c r="I11" s="15"/>
    </row>
    <row r="12" spans="3:20" x14ac:dyDescent="0.2">
      <c r="C12" s="13"/>
      <c r="D12" s="14"/>
      <c r="E12" s="14"/>
      <c r="F12" s="14"/>
      <c r="G12" s="14"/>
      <c r="H12" s="14"/>
      <c r="I12" s="15"/>
      <c r="J12" s="179"/>
    </row>
    <row r="13" spans="3:20" ht="13.5" thickBot="1" x14ac:dyDescent="0.25">
      <c r="C13" s="13"/>
      <c r="D13" s="14"/>
      <c r="E13" s="14"/>
      <c r="F13" s="14"/>
      <c r="G13" s="14"/>
      <c r="H13" s="14"/>
      <c r="I13" s="15"/>
      <c r="J13" s="180"/>
    </row>
    <row r="14" spans="3:20" ht="16.5" thickTop="1" thickBot="1" x14ac:dyDescent="0.25">
      <c r="C14" s="157" t="s">
        <v>2</v>
      </c>
      <c r="D14" s="158"/>
      <c r="E14" s="165">
        <f>IF($R$3="",formule!H7,$T$3+(formule!H7))</f>
        <v>1</v>
      </c>
      <c r="F14" s="167" t="s">
        <v>20</v>
      </c>
      <c r="G14" s="168"/>
      <c r="H14" s="168"/>
      <c r="I14" s="169"/>
      <c r="J14" s="170">
        <v>1</v>
      </c>
      <c r="K14" s="171"/>
      <c r="L14" s="151" t="s">
        <v>6</v>
      </c>
      <c r="M14" s="152"/>
      <c r="N14" s="152"/>
      <c r="O14" s="152"/>
      <c r="P14" s="152"/>
      <c r="Q14" s="152"/>
      <c r="R14" s="153"/>
      <c r="T14" t="s">
        <v>16</v>
      </c>
    </row>
    <row r="15" spans="3:20" ht="16.5" thickTop="1" thickBot="1" x14ac:dyDescent="0.25">
      <c r="C15" s="157"/>
      <c r="D15" s="158"/>
      <c r="E15" s="166"/>
      <c r="F15" s="167"/>
      <c r="G15" s="168"/>
      <c r="H15" s="168"/>
      <c r="I15" s="169"/>
      <c r="J15" s="170"/>
      <c r="K15" s="171"/>
      <c r="L15" s="154"/>
      <c r="M15" s="155"/>
      <c r="N15" s="155"/>
      <c r="O15" s="155"/>
      <c r="P15" s="155"/>
      <c r="Q15" s="155"/>
      <c r="R15" s="156"/>
      <c r="T15" t="s">
        <v>17</v>
      </c>
    </row>
    <row r="16" spans="3:20" ht="16.5" thickTop="1" thickBot="1" x14ac:dyDescent="0.25">
      <c r="C16" s="16"/>
      <c r="D16" s="14"/>
      <c r="E16" s="14"/>
      <c r="F16" s="14"/>
      <c r="G16" s="159">
        <f>+E18*64+E14</f>
        <v>1</v>
      </c>
      <c r="H16" s="160"/>
      <c r="I16" s="15"/>
      <c r="J16" s="163">
        <f>+J14+1</f>
        <v>2</v>
      </c>
      <c r="K16" s="164"/>
      <c r="L16" s="151" t="s">
        <v>7</v>
      </c>
      <c r="M16" s="152"/>
      <c r="N16" s="152"/>
      <c r="O16" s="152"/>
      <c r="P16" s="152"/>
      <c r="Q16" s="152"/>
      <c r="R16" s="153"/>
    </row>
    <row r="17" spans="3:20" ht="16.5" thickTop="1" thickBot="1" x14ac:dyDescent="0.25">
      <c r="C17" s="16"/>
      <c r="D17" s="14"/>
      <c r="E17" s="14"/>
      <c r="F17" s="14"/>
      <c r="G17" s="161"/>
      <c r="H17" s="162"/>
      <c r="I17" s="15"/>
      <c r="J17" s="163"/>
      <c r="K17" s="164"/>
      <c r="L17" s="154"/>
      <c r="M17" s="155"/>
      <c r="N17" s="155"/>
      <c r="O17" s="155"/>
      <c r="P17" s="155"/>
      <c r="Q17" s="155"/>
      <c r="R17" s="156"/>
    </row>
    <row r="18" spans="3:20" ht="16.5" thickTop="1" thickBot="1" x14ac:dyDescent="0.25">
      <c r="C18" s="157" t="s">
        <v>4</v>
      </c>
      <c r="D18" s="158"/>
      <c r="E18" s="165">
        <f>+formule!H11</f>
        <v>0</v>
      </c>
      <c r="F18" s="14"/>
      <c r="G18" s="14"/>
      <c r="H18" s="14"/>
      <c r="I18" s="15"/>
      <c r="J18" s="163">
        <f>+J16+1</f>
        <v>3</v>
      </c>
      <c r="K18" s="164"/>
      <c r="L18" s="151" t="s">
        <v>8</v>
      </c>
      <c r="M18" s="152"/>
      <c r="N18" s="152"/>
      <c r="O18" s="152"/>
      <c r="P18" s="152"/>
      <c r="Q18" s="152"/>
      <c r="R18" s="153"/>
    </row>
    <row r="19" spans="3:20" ht="16.5" thickTop="1" thickBot="1" x14ac:dyDescent="0.25">
      <c r="C19" s="157"/>
      <c r="D19" s="158"/>
      <c r="E19" s="166"/>
      <c r="F19" s="14"/>
      <c r="G19" s="14"/>
      <c r="H19" s="14"/>
      <c r="I19" s="15"/>
      <c r="J19" s="163"/>
      <c r="K19" s="164"/>
      <c r="L19" s="154"/>
      <c r="M19" s="155"/>
      <c r="N19" s="155"/>
      <c r="O19" s="155"/>
      <c r="P19" s="155"/>
      <c r="Q19" s="155"/>
      <c r="R19" s="156"/>
    </row>
    <row r="20" spans="3:20" ht="14.25" thickTop="1" thickBot="1" x14ac:dyDescent="0.25">
      <c r="C20" s="13"/>
      <c r="D20" s="14"/>
      <c r="E20" s="14"/>
      <c r="F20" s="14"/>
      <c r="G20" s="14"/>
      <c r="H20" s="14"/>
      <c r="I20" s="15"/>
      <c r="J20" s="163">
        <f>+J18+1</f>
        <v>4</v>
      </c>
      <c r="K20" s="164"/>
      <c r="L20" s="151" t="s">
        <v>9</v>
      </c>
      <c r="M20" s="152"/>
      <c r="N20" s="152"/>
      <c r="O20" s="152"/>
      <c r="P20" s="152"/>
      <c r="Q20" s="152"/>
      <c r="R20" s="153"/>
    </row>
    <row r="21" spans="3:20" ht="14.25" thickTop="1" thickBot="1" x14ac:dyDescent="0.25">
      <c r="C21" s="13"/>
      <c r="D21" s="14"/>
      <c r="E21" s="14"/>
      <c r="F21" s="14"/>
      <c r="G21" s="14"/>
      <c r="H21" s="14"/>
      <c r="I21" s="15"/>
      <c r="J21" s="163"/>
      <c r="K21" s="164"/>
      <c r="L21" s="176"/>
      <c r="M21" s="177"/>
      <c r="N21" s="177"/>
      <c r="O21" s="177"/>
      <c r="P21" s="177"/>
      <c r="Q21" s="177"/>
      <c r="R21" s="178"/>
    </row>
    <row r="22" spans="3:20" ht="14.25" thickTop="1" thickBot="1" x14ac:dyDescent="0.25">
      <c r="C22" s="20"/>
      <c r="D22" s="21"/>
      <c r="E22" s="21"/>
      <c r="F22" s="21"/>
      <c r="G22" s="21"/>
      <c r="H22" s="21"/>
      <c r="I22" s="22"/>
      <c r="L22" s="24"/>
      <c r="M22" s="24"/>
      <c r="N22" s="24"/>
      <c r="O22" s="24"/>
      <c r="P22" s="24"/>
      <c r="Q22" s="24"/>
      <c r="R22" s="24"/>
    </row>
    <row r="23" spans="3:20" x14ac:dyDescent="0.2">
      <c r="C23" s="13"/>
      <c r="D23" s="14"/>
      <c r="E23" s="14"/>
      <c r="F23" s="14"/>
      <c r="G23" s="14"/>
      <c r="H23" s="14"/>
      <c r="I23" s="15"/>
      <c r="J23" s="179"/>
      <c r="L23" s="173" t="s">
        <v>27</v>
      </c>
      <c r="M23" s="173"/>
      <c r="N23" s="173"/>
      <c r="O23" s="173"/>
      <c r="P23" s="173"/>
      <c r="Q23" s="173"/>
      <c r="R23" s="24"/>
    </row>
    <row r="24" spans="3:20" ht="13.5" thickBot="1" x14ac:dyDescent="0.25">
      <c r="C24" s="13"/>
      <c r="D24" s="14"/>
      <c r="E24" s="14"/>
      <c r="F24" s="14"/>
      <c r="G24" s="14"/>
      <c r="H24" s="14"/>
      <c r="I24" s="15"/>
      <c r="J24" s="180"/>
      <c r="K24" s="8"/>
      <c r="L24" s="24"/>
      <c r="M24" s="24"/>
      <c r="N24" s="24"/>
      <c r="O24" s="24"/>
      <c r="P24" s="24"/>
      <c r="Q24" s="24"/>
      <c r="R24" s="24"/>
    </row>
    <row r="25" spans="3:20" ht="16.5" customHeight="1" thickTop="1" thickBot="1" x14ac:dyDescent="0.25">
      <c r="C25" s="157"/>
      <c r="D25" s="158"/>
      <c r="E25" s="165">
        <f>IF($R$3="",formule!H18,$T$3+(formule!H18))</f>
        <v>2</v>
      </c>
      <c r="F25" s="167" t="s">
        <v>21</v>
      </c>
      <c r="G25" s="181"/>
      <c r="H25" s="181"/>
      <c r="I25" s="182"/>
      <c r="J25" s="184">
        <v>5</v>
      </c>
      <c r="K25" s="185"/>
      <c r="L25" s="151" t="s">
        <v>10</v>
      </c>
      <c r="M25" s="152"/>
      <c r="N25" s="152"/>
      <c r="O25" s="152"/>
      <c r="P25" s="152"/>
      <c r="Q25" s="152"/>
      <c r="R25" s="153"/>
      <c r="T25" t="s">
        <v>18</v>
      </c>
    </row>
    <row r="26" spans="3:20" ht="16.5" customHeight="1" thickTop="1" thickBot="1" x14ac:dyDescent="0.25">
      <c r="C26" s="157" t="s">
        <v>3</v>
      </c>
      <c r="D26" s="158"/>
      <c r="E26" s="166"/>
      <c r="F26" s="183"/>
      <c r="G26" s="181"/>
      <c r="H26" s="181"/>
      <c r="I26" s="182"/>
      <c r="J26" s="184"/>
      <c r="K26" s="185"/>
      <c r="L26" s="154"/>
      <c r="M26" s="155"/>
      <c r="N26" s="155"/>
      <c r="O26" s="155"/>
      <c r="P26" s="155"/>
      <c r="Q26" s="155"/>
      <c r="R26" s="156"/>
      <c r="T26" t="s">
        <v>19</v>
      </c>
    </row>
    <row r="27" spans="3:20" ht="16.5" thickTop="1" thickBot="1" x14ac:dyDescent="0.25">
      <c r="C27" s="16"/>
      <c r="D27" s="14"/>
      <c r="E27" s="14"/>
      <c r="F27" s="14"/>
      <c r="G27" s="159">
        <f>+E29*64+E25</f>
        <v>2</v>
      </c>
      <c r="H27" s="160"/>
      <c r="I27" s="15"/>
      <c r="J27" s="163">
        <f>+J25+1</f>
        <v>6</v>
      </c>
      <c r="K27" s="164"/>
      <c r="L27" s="151" t="s">
        <v>11</v>
      </c>
      <c r="M27" s="152"/>
      <c r="N27" s="152"/>
      <c r="O27" s="152"/>
      <c r="P27" s="152"/>
      <c r="Q27" s="152"/>
      <c r="R27" s="153"/>
    </row>
    <row r="28" spans="3:20" ht="16.5" thickTop="1" thickBot="1" x14ac:dyDescent="0.25">
      <c r="C28" s="16"/>
      <c r="D28" s="14"/>
      <c r="E28" s="14"/>
      <c r="F28" s="14"/>
      <c r="G28" s="161"/>
      <c r="H28" s="162"/>
      <c r="I28" s="15"/>
      <c r="J28" s="163"/>
      <c r="K28" s="164"/>
      <c r="L28" s="154"/>
      <c r="M28" s="155"/>
      <c r="N28" s="155"/>
      <c r="O28" s="155"/>
      <c r="P28" s="155"/>
      <c r="Q28" s="155"/>
      <c r="R28" s="156"/>
    </row>
    <row r="29" spans="3:20" ht="16.5" thickTop="1" thickBot="1" x14ac:dyDescent="0.25">
      <c r="C29" s="157"/>
      <c r="D29" s="158"/>
      <c r="E29" s="165">
        <f>+formule!H22</f>
        <v>0</v>
      </c>
      <c r="F29" s="14"/>
      <c r="G29" s="14"/>
      <c r="H29" s="14"/>
      <c r="I29" s="15"/>
      <c r="J29" s="163">
        <f>+J27+1</f>
        <v>7</v>
      </c>
      <c r="K29" s="164"/>
      <c r="L29" s="151" t="s">
        <v>12</v>
      </c>
      <c r="M29" s="152"/>
      <c r="N29" s="152"/>
      <c r="O29" s="152"/>
      <c r="P29" s="152"/>
      <c r="Q29" s="152"/>
      <c r="R29" s="153"/>
    </row>
    <row r="30" spans="3:20" ht="16.5" thickTop="1" thickBot="1" x14ac:dyDescent="0.25">
      <c r="C30" s="157" t="s">
        <v>5</v>
      </c>
      <c r="D30" s="158"/>
      <c r="E30" s="166"/>
      <c r="F30" s="14"/>
      <c r="G30" s="14"/>
      <c r="H30" s="14"/>
      <c r="I30" s="15"/>
      <c r="J30" s="163"/>
      <c r="K30" s="164"/>
      <c r="L30" s="154"/>
      <c r="M30" s="155"/>
      <c r="N30" s="155"/>
      <c r="O30" s="155"/>
      <c r="P30" s="155"/>
      <c r="Q30" s="155"/>
      <c r="R30" s="156"/>
    </row>
    <row r="31" spans="3:20" ht="14.25" thickTop="1" thickBot="1" x14ac:dyDescent="0.25">
      <c r="C31" s="13"/>
      <c r="D31" s="14"/>
      <c r="E31" s="14"/>
      <c r="F31" s="14"/>
      <c r="G31" s="14"/>
      <c r="H31" s="14"/>
      <c r="I31" s="15"/>
      <c r="J31" s="163">
        <f>+J29+1</f>
        <v>8</v>
      </c>
      <c r="K31" s="164"/>
      <c r="L31" s="151" t="s">
        <v>13</v>
      </c>
      <c r="M31" s="152"/>
      <c r="N31" s="152"/>
      <c r="O31" s="152"/>
      <c r="P31" s="152"/>
      <c r="Q31" s="152"/>
      <c r="R31" s="153"/>
    </row>
    <row r="32" spans="3:20" ht="14.25" thickTop="1" thickBot="1" x14ac:dyDescent="0.25">
      <c r="C32" s="13"/>
      <c r="D32" s="14"/>
      <c r="E32" s="14"/>
      <c r="F32" s="14"/>
      <c r="G32" s="14"/>
      <c r="H32" s="14"/>
      <c r="I32" s="15"/>
      <c r="J32" s="163"/>
      <c r="K32" s="164"/>
      <c r="L32" s="176"/>
      <c r="M32" s="177"/>
      <c r="N32" s="177"/>
      <c r="O32" s="177"/>
      <c r="P32" s="177"/>
      <c r="Q32" s="177"/>
      <c r="R32" s="178"/>
    </row>
    <row r="33" spans="3:25" ht="13.5" thickTop="1" x14ac:dyDescent="0.2">
      <c r="C33" s="13"/>
      <c r="D33" s="14"/>
      <c r="E33" s="14"/>
      <c r="F33" s="14"/>
      <c r="G33" s="14"/>
      <c r="H33" s="14"/>
      <c r="I33" s="15"/>
    </row>
    <row r="34" spans="3:25" ht="15" x14ac:dyDescent="0.2">
      <c r="C34" s="13"/>
      <c r="D34" s="14"/>
      <c r="E34" s="14"/>
      <c r="F34" s="14"/>
      <c r="G34" s="14"/>
      <c r="H34" s="14"/>
      <c r="I34" s="15"/>
      <c r="K34" s="150" t="s">
        <v>31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</row>
    <row r="35" spans="3:25" ht="15.75" thickBot="1" x14ac:dyDescent="0.25">
      <c r="C35" s="17"/>
      <c r="D35" s="18"/>
      <c r="E35" s="18"/>
      <c r="F35" s="18"/>
      <c r="G35" s="18"/>
      <c r="H35" s="18"/>
      <c r="I35" s="19"/>
      <c r="K35" s="25"/>
      <c r="L35" s="25"/>
      <c r="M35" s="25"/>
      <c r="N35" s="25"/>
      <c r="O35" s="25"/>
      <c r="P35" t="s">
        <v>29</v>
      </c>
      <c r="Q35" s="25"/>
      <c r="R35" s="25"/>
      <c r="S35" s="25"/>
      <c r="T35" s="25"/>
    </row>
    <row r="36" spans="3:25" ht="13.5" thickTop="1" x14ac:dyDescent="0.2">
      <c r="P36" t="s">
        <v>30</v>
      </c>
    </row>
    <row r="37" spans="3:25" x14ac:dyDescent="0.2">
      <c r="P37" t="s">
        <v>32</v>
      </c>
    </row>
    <row r="38" spans="3:25" x14ac:dyDescent="0.2">
      <c r="P38" t="s">
        <v>33</v>
      </c>
    </row>
    <row r="39" spans="3:25" x14ac:dyDescent="0.2">
      <c r="P39" t="s">
        <v>34</v>
      </c>
    </row>
    <row r="40" spans="3:25" x14ac:dyDescent="0.2">
      <c r="P40" t="s">
        <v>35</v>
      </c>
    </row>
    <row r="41" spans="3:25" x14ac:dyDescent="0.2">
      <c r="G41" s="141"/>
      <c r="P41" t="s">
        <v>36</v>
      </c>
    </row>
  </sheetData>
  <mergeCells count="38">
    <mergeCell ref="J31:K32"/>
    <mergeCell ref="L31:R32"/>
    <mergeCell ref="K34:Y34"/>
    <mergeCell ref="G27:H28"/>
    <mergeCell ref="J27:K28"/>
    <mergeCell ref="L27:R28"/>
    <mergeCell ref="C29:D29"/>
    <mergeCell ref="E29:E30"/>
    <mergeCell ref="J29:K30"/>
    <mergeCell ref="L29:R30"/>
    <mergeCell ref="C30:D30"/>
    <mergeCell ref="J20:K21"/>
    <mergeCell ref="L20:R21"/>
    <mergeCell ref="J23:J24"/>
    <mergeCell ref="L23:Q23"/>
    <mergeCell ref="C25:D25"/>
    <mergeCell ref="E25:E26"/>
    <mergeCell ref="F25:I26"/>
    <mergeCell ref="J25:K26"/>
    <mergeCell ref="L25:R26"/>
    <mergeCell ref="C26:D26"/>
    <mergeCell ref="G16:H17"/>
    <mergeCell ref="J16:K17"/>
    <mergeCell ref="L16:R17"/>
    <mergeCell ref="C18:D18"/>
    <mergeCell ref="E18:E19"/>
    <mergeCell ref="J18:K19"/>
    <mergeCell ref="L18:R19"/>
    <mergeCell ref="C19:D19"/>
    <mergeCell ref="E10:H11"/>
    <mergeCell ref="L10:Q10"/>
    <mergeCell ref="J12:J13"/>
    <mergeCell ref="C14:D14"/>
    <mergeCell ref="E14:E15"/>
    <mergeCell ref="F14:I15"/>
    <mergeCell ref="J14:K15"/>
    <mergeCell ref="L14:R15"/>
    <mergeCell ref="C15:D15"/>
  </mergeCells>
  <conditionalFormatting sqref="J16:K21 J27:K32">
    <cfRule type="cellIs" dxfId="3" priority="1" stopIfTrue="1" operator="greaterThan">
      <formula>2048</formula>
    </cfRule>
  </conditionalFormatting>
  <conditionalFormatting sqref="E18:E19 E29:E30">
    <cfRule type="cellIs" dxfId="2" priority="2" stopIfTrue="1" operator="greaterThan">
      <formula>7</formula>
    </cfRule>
  </conditionalFormatting>
  <conditionalFormatting sqref="G27:H28 G16:H17">
    <cfRule type="cellIs" dxfId="1" priority="3" stopIfTrue="1" operator="greaterThan">
      <formula>512</formula>
    </cfRule>
  </conditionalFormatting>
  <conditionalFormatting sqref="E14:E15 E25:E26">
    <cfRule type="cellIs" dxfId="0" priority="4" stopIfTrue="1" operator="greaterThan">
      <formula>63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5"/>
  <sheetViews>
    <sheetView showGridLines="0" showRowColHeaders="0" workbookViewId="0">
      <selection activeCell="B1" sqref="B1:AB1"/>
    </sheetView>
  </sheetViews>
  <sheetFormatPr baseColWidth="10" defaultColWidth="4.28515625" defaultRowHeight="12.75" x14ac:dyDescent="0.2"/>
  <cols>
    <col min="1" max="1" width="11.42578125" customWidth="1"/>
    <col min="2" max="64" width="5.7109375" customWidth="1"/>
    <col min="65" max="65" width="5" customWidth="1"/>
  </cols>
  <sheetData>
    <row r="1" spans="1:65" ht="48.75" customHeight="1" x14ac:dyDescent="0.35">
      <c r="B1" s="229" t="s">
        <v>14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3" spans="1:65" x14ac:dyDescent="0.2">
      <c r="A3" s="230" t="s">
        <v>15</v>
      </c>
      <c r="B3">
        <v>1</v>
      </c>
      <c r="C3">
        <v>5</v>
      </c>
      <c r="D3">
        <v>9</v>
      </c>
      <c r="E3">
        <v>13</v>
      </c>
      <c r="F3">
        <v>17</v>
      </c>
      <c r="G3">
        <v>21</v>
      </c>
      <c r="H3">
        <v>25</v>
      </c>
      <c r="I3">
        <v>29</v>
      </c>
      <c r="J3">
        <v>33</v>
      </c>
      <c r="K3">
        <v>37</v>
      </c>
      <c r="L3">
        <v>41</v>
      </c>
      <c r="M3">
        <v>45</v>
      </c>
      <c r="N3">
        <v>49</v>
      </c>
      <c r="O3">
        <v>53</v>
      </c>
      <c r="P3">
        <v>57</v>
      </c>
      <c r="Q3">
        <v>61</v>
      </c>
      <c r="R3">
        <v>65</v>
      </c>
      <c r="S3">
        <v>69</v>
      </c>
      <c r="T3">
        <v>73</v>
      </c>
      <c r="U3">
        <v>77</v>
      </c>
      <c r="V3">
        <v>81</v>
      </c>
      <c r="W3">
        <v>85</v>
      </c>
      <c r="X3">
        <v>89</v>
      </c>
      <c r="Y3">
        <v>93</v>
      </c>
      <c r="Z3">
        <v>97</v>
      </c>
      <c r="AA3">
        <v>101</v>
      </c>
      <c r="AB3">
        <v>105</v>
      </c>
      <c r="AC3">
        <v>109</v>
      </c>
      <c r="AD3">
        <v>113</v>
      </c>
      <c r="AE3">
        <v>117</v>
      </c>
      <c r="AF3">
        <v>121</v>
      </c>
      <c r="AG3">
        <v>125</v>
      </c>
      <c r="AH3">
        <v>129</v>
      </c>
      <c r="AI3">
        <v>133</v>
      </c>
      <c r="AJ3">
        <v>137</v>
      </c>
      <c r="AK3">
        <v>141</v>
      </c>
      <c r="AL3">
        <v>145</v>
      </c>
      <c r="AM3">
        <v>149</v>
      </c>
      <c r="AN3">
        <v>153</v>
      </c>
      <c r="AO3">
        <v>157</v>
      </c>
      <c r="AP3">
        <v>161</v>
      </c>
      <c r="AQ3">
        <v>165</v>
      </c>
      <c r="AR3">
        <v>169</v>
      </c>
      <c r="AS3">
        <v>173</v>
      </c>
      <c r="AT3">
        <v>177</v>
      </c>
      <c r="AU3">
        <v>181</v>
      </c>
      <c r="AV3">
        <v>185</v>
      </c>
      <c r="AW3">
        <v>189</v>
      </c>
      <c r="AX3">
        <v>193</v>
      </c>
      <c r="AY3">
        <v>197</v>
      </c>
      <c r="AZ3">
        <v>201</v>
      </c>
      <c r="BA3">
        <v>205</v>
      </c>
      <c r="BB3">
        <v>209</v>
      </c>
      <c r="BC3">
        <v>213</v>
      </c>
      <c r="BD3">
        <v>217</v>
      </c>
      <c r="BE3">
        <v>221</v>
      </c>
      <c r="BF3">
        <v>225</v>
      </c>
      <c r="BG3">
        <v>229</v>
      </c>
      <c r="BH3">
        <v>233</v>
      </c>
      <c r="BI3">
        <v>237</v>
      </c>
      <c r="BJ3">
        <v>241</v>
      </c>
      <c r="BK3">
        <v>245</v>
      </c>
      <c r="BL3">
        <v>249</v>
      </c>
    </row>
    <row r="4" spans="1:65" x14ac:dyDescent="0.2">
      <c r="A4" s="230"/>
      <c r="B4">
        <v>2</v>
      </c>
      <c r="C4">
        <v>6</v>
      </c>
      <c r="D4">
        <v>10</v>
      </c>
      <c r="E4">
        <v>14</v>
      </c>
      <c r="F4">
        <v>18</v>
      </c>
      <c r="G4">
        <v>22</v>
      </c>
      <c r="H4">
        <v>26</v>
      </c>
      <c r="I4">
        <v>30</v>
      </c>
      <c r="J4">
        <v>34</v>
      </c>
      <c r="K4">
        <v>38</v>
      </c>
      <c r="L4">
        <v>42</v>
      </c>
      <c r="M4">
        <v>46</v>
      </c>
      <c r="N4">
        <v>50</v>
      </c>
      <c r="O4">
        <v>54</v>
      </c>
      <c r="P4">
        <v>58</v>
      </c>
      <c r="Q4">
        <v>62</v>
      </c>
      <c r="R4">
        <v>66</v>
      </c>
      <c r="S4">
        <v>70</v>
      </c>
      <c r="T4">
        <v>74</v>
      </c>
      <c r="U4">
        <v>78</v>
      </c>
      <c r="V4">
        <v>82</v>
      </c>
      <c r="W4">
        <v>86</v>
      </c>
      <c r="X4">
        <v>90</v>
      </c>
      <c r="Y4">
        <v>94</v>
      </c>
      <c r="Z4">
        <v>98</v>
      </c>
      <c r="AA4">
        <v>102</v>
      </c>
      <c r="AB4">
        <v>106</v>
      </c>
      <c r="AC4">
        <v>110</v>
      </c>
      <c r="AD4">
        <v>114</v>
      </c>
      <c r="AE4">
        <v>118</v>
      </c>
      <c r="AF4">
        <v>122</v>
      </c>
      <c r="AG4">
        <v>126</v>
      </c>
      <c r="AH4">
        <v>130</v>
      </c>
      <c r="AI4">
        <v>134</v>
      </c>
      <c r="AJ4">
        <v>138</v>
      </c>
      <c r="AK4">
        <v>142</v>
      </c>
      <c r="AL4">
        <v>146</v>
      </c>
      <c r="AM4">
        <v>150</v>
      </c>
      <c r="AN4">
        <v>154</v>
      </c>
      <c r="AO4">
        <v>158</v>
      </c>
      <c r="AP4">
        <v>162</v>
      </c>
      <c r="AQ4">
        <v>166</v>
      </c>
      <c r="AR4">
        <v>170</v>
      </c>
      <c r="AS4">
        <v>174</v>
      </c>
      <c r="AT4">
        <v>178</v>
      </c>
      <c r="AU4">
        <v>182</v>
      </c>
      <c r="AV4">
        <v>186</v>
      </c>
      <c r="AW4">
        <v>190</v>
      </c>
      <c r="AX4">
        <v>194</v>
      </c>
      <c r="AY4">
        <v>198</v>
      </c>
      <c r="AZ4">
        <v>202</v>
      </c>
      <c r="BA4">
        <v>206</v>
      </c>
      <c r="BB4">
        <v>210</v>
      </c>
      <c r="BC4">
        <v>214</v>
      </c>
      <c r="BD4">
        <v>218</v>
      </c>
      <c r="BE4">
        <v>222</v>
      </c>
      <c r="BF4">
        <v>226</v>
      </c>
      <c r="BG4">
        <v>230</v>
      </c>
      <c r="BH4">
        <v>234</v>
      </c>
      <c r="BI4">
        <v>238</v>
      </c>
      <c r="BJ4">
        <v>242</v>
      </c>
      <c r="BK4">
        <v>246</v>
      </c>
      <c r="BL4">
        <v>250</v>
      </c>
    </row>
    <row r="5" spans="1:65" x14ac:dyDescent="0.2">
      <c r="A5" s="230"/>
      <c r="B5">
        <v>3</v>
      </c>
      <c r="C5">
        <v>7</v>
      </c>
      <c r="D5">
        <v>11</v>
      </c>
      <c r="E5">
        <v>15</v>
      </c>
      <c r="F5">
        <v>19</v>
      </c>
      <c r="G5">
        <v>23</v>
      </c>
      <c r="H5">
        <v>27</v>
      </c>
      <c r="I5">
        <v>31</v>
      </c>
      <c r="J5">
        <v>35</v>
      </c>
      <c r="K5">
        <v>39</v>
      </c>
      <c r="L5">
        <v>43</v>
      </c>
      <c r="M5">
        <v>47</v>
      </c>
      <c r="N5">
        <v>51</v>
      </c>
      <c r="O5">
        <v>55</v>
      </c>
      <c r="P5">
        <v>59</v>
      </c>
      <c r="Q5">
        <v>63</v>
      </c>
      <c r="R5">
        <v>67</v>
      </c>
      <c r="S5">
        <v>71</v>
      </c>
      <c r="T5">
        <v>75</v>
      </c>
      <c r="U5">
        <v>79</v>
      </c>
      <c r="V5">
        <v>83</v>
      </c>
      <c r="W5">
        <v>87</v>
      </c>
      <c r="X5">
        <v>91</v>
      </c>
      <c r="Y5">
        <v>95</v>
      </c>
      <c r="Z5">
        <v>99</v>
      </c>
      <c r="AA5">
        <v>103</v>
      </c>
      <c r="AB5">
        <v>107</v>
      </c>
      <c r="AC5">
        <v>111</v>
      </c>
      <c r="AD5">
        <v>115</v>
      </c>
      <c r="AE5">
        <v>119</v>
      </c>
      <c r="AF5">
        <v>123</v>
      </c>
      <c r="AG5">
        <v>127</v>
      </c>
      <c r="AH5">
        <v>131</v>
      </c>
      <c r="AI5">
        <v>135</v>
      </c>
      <c r="AJ5">
        <v>139</v>
      </c>
      <c r="AK5">
        <v>143</v>
      </c>
      <c r="AL5">
        <v>147</v>
      </c>
      <c r="AM5">
        <v>151</v>
      </c>
      <c r="AN5">
        <v>155</v>
      </c>
      <c r="AO5">
        <v>159</v>
      </c>
      <c r="AP5">
        <v>163</v>
      </c>
      <c r="AQ5">
        <v>167</v>
      </c>
      <c r="AR5">
        <v>171</v>
      </c>
      <c r="AS5">
        <v>175</v>
      </c>
      <c r="AT5">
        <v>179</v>
      </c>
      <c r="AU5">
        <v>183</v>
      </c>
      <c r="AV5">
        <v>187</v>
      </c>
      <c r="AW5">
        <v>191</v>
      </c>
      <c r="AX5">
        <v>195</v>
      </c>
      <c r="AY5">
        <v>199</v>
      </c>
      <c r="AZ5">
        <v>203</v>
      </c>
      <c r="BA5">
        <v>207</v>
      </c>
      <c r="BB5">
        <v>211</v>
      </c>
      <c r="BC5">
        <v>215</v>
      </c>
      <c r="BD5">
        <v>219</v>
      </c>
      <c r="BE5">
        <v>223</v>
      </c>
      <c r="BF5">
        <v>227</v>
      </c>
      <c r="BG5">
        <v>231</v>
      </c>
      <c r="BH5">
        <v>235</v>
      </c>
      <c r="BI5">
        <v>239</v>
      </c>
      <c r="BJ5">
        <v>243</v>
      </c>
      <c r="BK5">
        <v>247</v>
      </c>
      <c r="BL5">
        <v>251</v>
      </c>
    </row>
    <row r="6" spans="1:65" x14ac:dyDescent="0.2">
      <c r="A6" s="230"/>
      <c r="B6">
        <v>4</v>
      </c>
      <c r="C6">
        <v>8</v>
      </c>
      <c r="D6">
        <v>12</v>
      </c>
      <c r="E6">
        <v>16</v>
      </c>
      <c r="F6">
        <v>20</v>
      </c>
      <c r="G6">
        <v>24</v>
      </c>
      <c r="H6">
        <v>28</v>
      </c>
      <c r="I6">
        <v>32</v>
      </c>
      <c r="J6">
        <v>36</v>
      </c>
      <c r="K6">
        <v>40</v>
      </c>
      <c r="L6">
        <v>44</v>
      </c>
      <c r="M6">
        <v>48</v>
      </c>
      <c r="N6">
        <v>52</v>
      </c>
      <c r="O6">
        <v>56</v>
      </c>
      <c r="P6">
        <v>60</v>
      </c>
      <c r="Q6">
        <v>64</v>
      </c>
      <c r="R6">
        <v>68</v>
      </c>
      <c r="S6">
        <v>72</v>
      </c>
      <c r="T6">
        <v>76</v>
      </c>
      <c r="U6">
        <v>80</v>
      </c>
      <c r="V6">
        <v>84</v>
      </c>
      <c r="W6">
        <v>88</v>
      </c>
      <c r="X6">
        <v>92</v>
      </c>
      <c r="Y6">
        <v>96</v>
      </c>
      <c r="Z6">
        <v>100</v>
      </c>
      <c r="AA6">
        <v>104</v>
      </c>
      <c r="AB6">
        <v>108</v>
      </c>
      <c r="AC6">
        <v>112</v>
      </c>
      <c r="AD6">
        <v>116</v>
      </c>
      <c r="AE6">
        <v>120</v>
      </c>
      <c r="AF6">
        <v>124</v>
      </c>
      <c r="AG6">
        <v>128</v>
      </c>
      <c r="AH6">
        <v>132</v>
      </c>
      <c r="AI6">
        <v>136</v>
      </c>
      <c r="AJ6">
        <v>140</v>
      </c>
      <c r="AK6">
        <v>144</v>
      </c>
      <c r="AL6">
        <v>148</v>
      </c>
      <c r="AM6">
        <v>152</v>
      </c>
      <c r="AN6">
        <v>156</v>
      </c>
      <c r="AO6">
        <v>160</v>
      </c>
      <c r="AP6">
        <v>164</v>
      </c>
      <c r="AQ6">
        <v>168</v>
      </c>
      <c r="AR6">
        <v>172</v>
      </c>
      <c r="AS6">
        <v>176</v>
      </c>
      <c r="AT6">
        <v>180</v>
      </c>
      <c r="AU6">
        <v>184</v>
      </c>
      <c r="AV6">
        <v>188</v>
      </c>
      <c r="AW6">
        <v>192</v>
      </c>
      <c r="AX6">
        <v>196</v>
      </c>
      <c r="AY6">
        <v>200</v>
      </c>
      <c r="AZ6">
        <v>204</v>
      </c>
      <c r="BA6">
        <v>208</v>
      </c>
      <c r="BB6">
        <v>212</v>
      </c>
      <c r="BC6">
        <v>216</v>
      </c>
      <c r="BD6">
        <v>220</v>
      </c>
      <c r="BE6">
        <v>224</v>
      </c>
      <c r="BF6">
        <v>228</v>
      </c>
      <c r="BG6">
        <v>232</v>
      </c>
      <c r="BH6">
        <v>236</v>
      </c>
      <c r="BI6">
        <v>240</v>
      </c>
      <c r="BJ6">
        <v>244</v>
      </c>
      <c r="BK6">
        <v>248</v>
      </c>
      <c r="BL6">
        <v>252</v>
      </c>
    </row>
    <row r="8" spans="1:65" x14ac:dyDescent="0.2">
      <c r="F8" s="1" t="s">
        <v>38</v>
      </c>
      <c r="G8" s="1"/>
      <c r="H8" s="1"/>
      <c r="I8" s="1"/>
    </row>
    <row r="9" spans="1:65" ht="15" x14ac:dyDescent="0.2">
      <c r="A9" s="206" t="s">
        <v>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  <c r="AK9" s="2">
        <v>36</v>
      </c>
      <c r="AL9" s="2">
        <v>37</v>
      </c>
      <c r="AM9" s="2">
        <v>38</v>
      </c>
      <c r="AN9" s="2">
        <v>39</v>
      </c>
      <c r="AO9" s="2">
        <v>40</v>
      </c>
      <c r="AP9" s="2">
        <v>41</v>
      </c>
      <c r="AQ9" s="2">
        <v>42</v>
      </c>
      <c r="AR9" s="2">
        <v>43</v>
      </c>
      <c r="AS9" s="2">
        <v>44</v>
      </c>
      <c r="AT9" s="2">
        <v>45</v>
      </c>
      <c r="AU9" s="2">
        <v>46</v>
      </c>
      <c r="AV9" s="2">
        <v>47</v>
      </c>
      <c r="AW9" s="2">
        <v>48</v>
      </c>
      <c r="AX9" s="2">
        <v>49</v>
      </c>
      <c r="AY9" s="2">
        <v>50</v>
      </c>
      <c r="AZ9" s="2">
        <v>51</v>
      </c>
      <c r="BA9" s="2">
        <v>52</v>
      </c>
      <c r="BB9" s="2">
        <v>53</v>
      </c>
      <c r="BC9" s="2">
        <v>54</v>
      </c>
      <c r="BD9" s="2">
        <v>55</v>
      </c>
      <c r="BE9" s="2">
        <v>56</v>
      </c>
      <c r="BF9" s="2">
        <v>57</v>
      </c>
      <c r="BG9" s="2">
        <v>58</v>
      </c>
      <c r="BH9" s="2">
        <v>59</v>
      </c>
      <c r="BI9" s="2">
        <v>60</v>
      </c>
      <c r="BJ9" s="2">
        <v>61</v>
      </c>
      <c r="BK9" s="2">
        <v>62</v>
      </c>
      <c r="BL9" s="2">
        <v>63</v>
      </c>
      <c r="BM9" s="26"/>
    </row>
    <row r="10" spans="1:65" ht="15" x14ac:dyDescent="0.2">
      <c r="A10" s="206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4">
        <v>20</v>
      </c>
      <c r="V10" s="4">
        <v>21</v>
      </c>
      <c r="W10" s="4">
        <v>22</v>
      </c>
      <c r="X10" s="4">
        <v>23</v>
      </c>
      <c r="Y10" s="4">
        <v>24</v>
      </c>
      <c r="Z10" s="4">
        <v>25</v>
      </c>
      <c r="AA10" s="4">
        <v>26</v>
      </c>
      <c r="AB10" s="4">
        <v>27</v>
      </c>
      <c r="AC10" s="4">
        <v>28</v>
      </c>
      <c r="AD10" s="4">
        <v>29</v>
      </c>
      <c r="AE10" s="4">
        <v>30</v>
      </c>
      <c r="AF10" s="4">
        <v>31</v>
      </c>
      <c r="AG10" s="4">
        <v>32</v>
      </c>
      <c r="AH10" s="4">
        <v>33</v>
      </c>
      <c r="AI10" s="4">
        <v>34</v>
      </c>
      <c r="AJ10" s="4">
        <v>35</v>
      </c>
      <c r="AK10" s="4">
        <v>36</v>
      </c>
      <c r="AL10" s="4">
        <v>37</v>
      </c>
      <c r="AM10" s="4">
        <v>38</v>
      </c>
      <c r="AN10" s="4">
        <v>39</v>
      </c>
      <c r="AO10" s="4">
        <v>40</v>
      </c>
      <c r="AP10" s="4">
        <v>41</v>
      </c>
      <c r="AQ10" s="4">
        <v>42</v>
      </c>
      <c r="AR10" s="4">
        <v>43</v>
      </c>
      <c r="AS10" s="4">
        <v>44</v>
      </c>
      <c r="AT10" s="4">
        <v>45</v>
      </c>
      <c r="AU10" s="4">
        <v>46</v>
      </c>
      <c r="AV10" s="4">
        <v>47</v>
      </c>
      <c r="AW10" s="4">
        <v>48</v>
      </c>
      <c r="AX10" s="4">
        <v>49</v>
      </c>
      <c r="AY10" s="4">
        <v>50</v>
      </c>
      <c r="AZ10" s="4">
        <v>51</v>
      </c>
      <c r="BA10" s="4">
        <v>52</v>
      </c>
      <c r="BB10" s="4">
        <v>53</v>
      </c>
      <c r="BC10" s="4">
        <v>54</v>
      </c>
      <c r="BD10" s="4">
        <v>55</v>
      </c>
      <c r="BE10" s="4">
        <v>56</v>
      </c>
      <c r="BF10" s="4">
        <v>57</v>
      </c>
      <c r="BG10" s="4">
        <v>58</v>
      </c>
      <c r="BH10" s="4">
        <v>59</v>
      </c>
      <c r="BI10" s="4">
        <v>60</v>
      </c>
      <c r="BJ10" s="4">
        <v>61</v>
      </c>
      <c r="BK10" s="4">
        <v>62</v>
      </c>
      <c r="BL10" s="4">
        <v>63</v>
      </c>
      <c r="BM10" s="26"/>
    </row>
    <row r="11" spans="1:65" x14ac:dyDescent="0.2">
      <c r="BM11" s="27"/>
    </row>
    <row r="12" spans="1:65" x14ac:dyDescent="0.2">
      <c r="F12" s="1" t="s">
        <v>37</v>
      </c>
      <c r="G12" s="1"/>
      <c r="H12" s="1"/>
      <c r="I12" s="1"/>
      <c r="BM12" s="27"/>
    </row>
    <row r="13" spans="1:65" x14ac:dyDescent="0.2">
      <c r="A13" s="207" t="s">
        <v>1</v>
      </c>
      <c r="B13" s="7">
        <v>7</v>
      </c>
      <c r="BM13" s="27"/>
    </row>
    <row r="14" spans="1:65" x14ac:dyDescent="0.2">
      <c r="A14" s="207"/>
      <c r="B14" s="6">
        <f>+$B$13</f>
        <v>7</v>
      </c>
      <c r="C14" s="6">
        <f t="shared" ref="C14:BL14" si="0">+$B$13</f>
        <v>7</v>
      </c>
      <c r="D14" s="6">
        <f t="shared" si="0"/>
        <v>7</v>
      </c>
      <c r="E14" s="6">
        <f t="shared" si="0"/>
        <v>7</v>
      </c>
      <c r="F14" s="6">
        <f t="shared" si="0"/>
        <v>7</v>
      </c>
      <c r="G14" s="6">
        <f t="shared" si="0"/>
        <v>7</v>
      </c>
      <c r="H14" s="6">
        <f t="shared" si="0"/>
        <v>7</v>
      </c>
      <c r="I14" s="6">
        <f t="shared" si="0"/>
        <v>7</v>
      </c>
      <c r="J14" s="6">
        <f t="shared" si="0"/>
        <v>7</v>
      </c>
      <c r="K14" s="6">
        <f t="shared" si="0"/>
        <v>7</v>
      </c>
      <c r="L14" s="6">
        <f t="shared" si="0"/>
        <v>7</v>
      </c>
      <c r="M14" s="6">
        <f t="shared" si="0"/>
        <v>7</v>
      </c>
      <c r="N14" s="6">
        <f t="shared" si="0"/>
        <v>7</v>
      </c>
      <c r="O14" s="6">
        <f t="shared" si="0"/>
        <v>7</v>
      </c>
      <c r="P14" s="6">
        <f t="shared" si="0"/>
        <v>7</v>
      </c>
      <c r="Q14" s="6">
        <f t="shared" si="0"/>
        <v>7</v>
      </c>
      <c r="R14" s="6">
        <f t="shared" si="0"/>
        <v>7</v>
      </c>
      <c r="S14" s="6">
        <f t="shared" si="0"/>
        <v>7</v>
      </c>
      <c r="T14" s="6">
        <f t="shared" si="0"/>
        <v>7</v>
      </c>
      <c r="U14" s="6">
        <f t="shared" si="0"/>
        <v>7</v>
      </c>
      <c r="V14" s="6">
        <f t="shared" si="0"/>
        <v>7</v>
      </c>
      <c r="W14" s="6">
        <f t="shared" si="0"/>
        <v>7</v>
      </c>
      <c r="X14" s="6">
        <f t="shared" si="0"/>
        <v>7</v>
      </c>
      <c r="Y14" s="6">
        <f t="shared" si="0"/>
        <v>7</v>
      </c>
      <c r="Z14" s="6">
        <f t="shared" si="0"/>
        <v>7</v>
      </c>
      <c r="AA14" s="6">
        <f t="shared" si="0"/>
        <v>7</v>
      </c>
      <c r="AB14" s="6">
        <f t="shared" si="0"/>
        <v>7</v>
      </c>
      <c r="AC14" s="6">
        <f t="shared" si="0"/>
        <v>7</v>
      </c>
      <c r="AD14" s="6">
        <f t="shared" si="0"/>
        <v>7</v>
      </c>
      <c r="AE14" s="6">
        <f t="shared" si="0"/>
        <v>7</v>
      </c>
      <c r="AF14" s="6">
        <f t="shared" si="0"/>
        <v>7</v>
      </c>
      <c r="AG14" s="6">
        <f t="shared" si="0"/>
        <v>7</v>
      </c>
      <c r="AH14" s="6">
        <f t="shared" si="0"/>
        <v>7</v>
      </c>
      <c r="AI14" s="6">
        <f t="shared" si="0"/>
        <v>7</v>
      </c>
      <c r="AJ14" s="6">
        <f t="shared" si="0"/>
        <v>7</v>
      </c>
      <c r="AK14" s="6">
        <f t="shared" si="0"/>
        <v>7</v>
      </c>
      <c r="AL14" s="6">
        <f t="shared" si="0"/>
        <v>7</v>
      </c>
      <c r="AM14" s="6">
        <f t="shared" si="0"/>
        <v>7</v>
      </c>
      <c r="AN14" s="6">
        <f t="shared" si="0"/>
        <v>7</v>
      </c>
      <c r="AO14" s="6">
        <f t="shared" si="0"/>
        <v>7</v>
      </c>
      <c r="AP14" s="6">
        <f t="shared" si="0"/>
        <v>7</v>
      </c>
      <c r="AQ14" s="6">
        <f t="shared" si="0"/>
        <v>7</v>
      </c>
      <c r="AR14" s="6">
        <f t="shared" si="0"/>
        <v>7</v>
      </c>
      <c r="AS14" s="6">
        <f t="shared" si="0"/>
        <v>7</v>
      </c>
      <c r="AT14" s="6">
        <f t="shared" si="0"/>
        <v>7</v>
      </c>
      <c r="AU14" s="6">
        <f t="shared" si="0"/>
        <v>7</v>
      </c>
      <c r="AV14" s="6">
        <f t="shared" si="0"/>
        <v>7</v>
      </c>
      <c r="AW14" s="6">
        <f t="shared" si="0"/>
        <v>7</v>
      </c>
      <c r="AX14" s="6">
        <f t="shared" si="0"/>
        <v>7</v>
      </c>
      <c r="AY14" s="6">
        <f t="shared" si="0"/>
        <v>7</v>
      </c>
      <c r="AZ14" s="6">
        <f t="shared" si="0"/>
        <v>7</v>
      </c>
      <c r="BA14" s="6">
        <f t="shared" si="0"/>
        <v>7</v>
      </c>
      <c r="BB14" s="6">
        <f t="shared" si="0"/>
        <v>7</v>
      </c>
      <c r="BC14" s="6">
        <f t="shared" si="0"/>
        <v>7</v>
      </c>
      <c r="BD14" s="6">
        <f t="shared" si="0"/>
        <v>7</v>
      </c>
      <c r="BE14" s="6">
        <f t="shared" si="0"/>
        <v>7</v>
      </c>
      <c r="BF14" s="6">
        <f t="shared" si="0"/>
        <v>7</v>
      </c>
      <c r="BG14" s="6">
        <f t="shared" si="0"/>
        <v>7</v>
      </c>
      <c r="BH14" s="6">
        <f t="shared" si="0"/>
        <v>7</v>
      </c>
      <c r="BI14" s="6">
        <f t="shared" si="0"/>
        <v>7</v>
      </c>
      <c r="BJ14" s="6">
        <f t="shared" si="0"/>
        <v>7</v>
      </c>
      <c r="BK14" s="6">
        <f t="shared" si="0"/>
        <v>7</v>
      </c>
      <c r="BL14" s="6">
        <f t="shared" si="0"/>
        <v>7</v>
      </c>
      <c r="BM14" s="28"/>
    </row>
    <row r="15" spans="1:65" x14ac:dyDescent="0.2">
      <c r="A15" s="6">
        <v>64</v>
      </c>
      <c r="BM15" s="27"/>
    </row>
    <row r="16" spans="1:65" s="5" customFormat="1" ht="15" x14ac:dyDescent="0.2">
      <c r="B16" s="4">
        <f t="shared" ref="B16:AG16" si="1">+(B14*$A$15)+B10</f>
        <v>449</v>
      </c>
      <c r="C16" s="4">
        <f t="shared" si="1"/>
        <v>450</v>
      </c>
      <c r="D16" s="4">
        <f t="shared" si="1"/>
        <v>451</v>
      </c>
      <c r="E16" s="4">
        <f t="shared" si="1"/>
        <v>452</v>
      </c>
      <c r="F16" s="4">
        <f t="shared" si="1"/>
        <v>453</v>
      </c>
      <c r="G16" s="4">
        <f t="shared" si="1"/>
        <v>454</v>
      </c>
      <c r="H16" s="4">
        <f t="shared" si="1"/>
        <v>455</v>
      </c>
      <c r="I16" s="4">
        <f t="shared" si="1"/>
        <v>456</v>
      </c>
      <c r="J16" s="4">
        <f t="shared" si="1"/>
        <v>457</v>
      </c>
      <c r="K16" s="4">
        <f t="shared" si="1"/>
        <v>458</v>
      </c>
      <c r="L16" s="4">
        <f t="shared" si="1"/>
        <v>459</v>
      </c>
      <c r="M16" s="4">
        <f t="shared" si="1"/>
        <v>460</v>
      </c>
      <c r="N16" s="4">
        <f t="shared" si="1"/>
        <v>461</v>
      </c>
      <c r="O16" s="4">
        <f t="shared" si="1"/>
        <v>462</v>
      </c>
      <c r="P16" s="4">
        <f t="shared" si="1"/>
        <v>463</v>
      </c>
      <c r="Q16" s="4">
        <f t="shared" si="1"/>
        <v>464</v>
      </c>
      <c r="R16" s="4">
        <f t="shared" si="1"/>
        <v>465</v>
      </c>
      <c r="S16" s="4">
        <f t="shared" si="1"/>
        <v>466</v>
      </c>
      <c r="T16" s="4">
        <f t="shared" si="1"/>
        <v>467</v>
      </c>
      <c r="U16" s="4">
        <f t="shared" si="1"/>
        <v>468</v>
      </c>
      <c r="V16" s="4">
        <f t="shared" si="1"/>
        <v>469</v>
      </c>
      <c r="W16" s="4">
        <f t="shared" si="1"/>
        <v>470</v>
      </c>
      <c r="X16" s="4">
        <f t="shared" si="1"/>
        <v>471</v>
      </c>
      <c r="Y16" s="4">
        <f t="shared" si="1"/>
        <v>472</v>
      </c>
      <c r="Z16" s="4">
        <f t="shared" si="1"/>
        <v>473</v>
      </c>
      <c r="AA16" s="4">
        <f t="shared" si="1"/>
        <v>474</v>
      </c>
      <c r="AB16" s="4">
        <f t="shared" si="1"/>
        <v>475</v>
      </c>
      <c r="AC16" s="4">
        <f t="shared" si="1"/>
        <v>476</v>
      </c>
      <c r="AD16" s="4">
        <f t="shared" si="1"/>
        <v>477</v>
      </c>
      <c r="AE16" s="4">
        <f t="shared" si="1"/>
        <v>478</v>
      </c>
      <c r="AF16" s="4">
        <f t="shared" si="1"/>
        <v>479</v>
      </c>
      <c r="AG16" s="4">
        <f t="shared" si="1"/>
        <v>480</v>
      </c>
      <c r="AH16" s="4">
        <f t="shared" ref="AH16:BL16" si="2">+(AH14*$A$15)+AH10</f>
        <v>481</v>
      </c>
      <c r="AI16" s="4">
        <f t="shared" si="2"/>
        <v>482</v>
      </c>
      <c r="AJ16" s="4">
        <f t="shared" si="2"/>
        <v>483</v>
      </c>
      <c r="AK16" s="4">
        <f t="shared" si="2"/>
        <v>484</v>
      </c>
      <c r="AL16" s="4">
        <f t="shared" si="2"/>
        <v>485</v>
      </c>
      <c r="AM16" s="4">
        <f t="shared" si="2"/>
        <v>486</v>
      </c>
      <c r="AN16" s="4">
        <f t="shared" si="2"/>
        <v>487</v>
      </c>
      <c r="AO16" s="4">
        <f t="shared" si="2"/>
        <v>488</v>
      </c>
      <c r="AP16" s="4">
        <f t="shared" si="2"/>
        <v>489</v>
      </c>
      <c r="AQ16" s="4">
        <f t="shared" si="2"/>
        <v>490</v>
      </c>
      <c r="AR16" s="4">
        <f t="shared" si="2"/>
        <v>491</v>
      </c>
      <c r="AS16" s="4">
        <f t="shared" si="2"/>
        <v>492</v>
      </c>
      <c r="AT16" s="4">
        <f t="shared" si="2"/>
        <v>493</v>
      </c>
      <c r="AU16" s="4">
        <f t="shared" si="2"/>
        <v>494</v>
      </c>
      <c r="AV16" s="4">
        <f t="shared" si="2"/>
        <v>495</v>
      </c>
      <c r="AW16" s="4">
        <f t="shared" si="2"/>
        <v>496</v>
      </c>
      <c r="AX16" s="4">
        <f t="shared" si="2"/>
        <v>497</v>
      </c>
      <c r="AY16" s="4">
        <f t="shared" si="2"/>
        <v>498</v>
      </c>
      <c r="AZ16" s="4">
        <f t="shared" si="2"/>
        <v>499</v>
      </c>
      <c r="BA16" s="4">
        <f t="shared" si="2"/>
        <v>500</v>
      </c>
      <c r="BB16" s="4">
        <f t="shared" si="2"/>
        <v>501</v>
      </c>
      <c r="BC16" s="4">
        <f t="shared" si="2"/>
        <v>502</v>
      </c>
      <c r="BD16" s="4">
        <f t="shared" si="2"/>
        <v>503</v>
      </c>
      <c r="BE16" s="4">
        <f t="shared" si="2"/>
        <v>504</v>
      </c>
      <c r="BF16" s="4">
        <f t="shared" si="2"/>
        <v>505</v>
      </c>
      <c r="BG16" s="4">
        <f t="shared" si="2"/>
        <v>506</v>
      </c>
      <c r="BH16" s="4">
        <f t="shared" si="2"/>
        <v>507</v>
      </c>
      <c r="BI16" s="4">
        <f t="shared" si="2"/>
        <v>508</v>
      </c>
      <c r="BJ16" s="4">
        <f t="shared" si="2"/>
        <v>509</v>
      </c>
      <c r="BK16" s="4">
        <f t="shared" si="2"/>
        <v>510</v>
      </c>
      <c r="BL16" s="4">
        <f t="shared" si="2"/>
        <v>511</v>
      </c>
      <c r="BM16" s="26"/>
    </row>
    <row r="17" spans="1:65" x14ac:dyDescent="0.2">
      <c r="BM17" s="27"/>
    </row>
    <row r="18" spans="1:65" x14ac:dyDescent="0.2">
      <c r="A18" s="230" t="s">
        <v>15</v>
      </c>
      <c r="B18">
        <f>+B19-1</f>
        <v>1793</v>
      </c>
      <c r="C18">
        <f t="shared" ref="C18:BL20" si="3">+C19-1</f>
        <v>1797</v>
      </c>
      <c r="D18">
        <f t="shared" si="3"/>
        <v>1801</v>
      </c>
      <c r="E18">
        <f t="shared" si="3"/>
        <v>1805</v>
      </c>
      <c r="F18">
        <f t="shared" si="3"/>
        <v>1809</v>
      </c>
      <c r="G18">
        <f t="shared" si="3"/>
        <v>1813</v>
      </c>
      <c r="H18">
        <f t="shared" si="3"/>
        <v>1817</v>
      </c>
      <c r="I18">
        <f t="shared" si="3"/>
        <v>1821</v>
      </c>
      <c r="J18">
        <f t="shared" si="3"/>
        <v>1825</v>
      </c>
      <c r="K18">
        <f t="shared" si="3"/>
        <v>1829</v>
      </c>
      <c r="L18">
        <f t="shared" si="3"/>
        <v>1833</v>
      </c>
      <c r="M18">
        <f t="shared" si="3"/>
        <v>1837</v>
      </c>
      <c r="N18">
        <f t="shared" si="3"/>
        <v>1841</v>
      </c>
      <c r="O18">
        <f t="shared" si="3"/>
        <v>1845</v>
      </c>
      <c r="P18">
        <f t="shared" si="3"/>
        <v>1849</v>
      </c>
      <c r="Q18">
        <f t="shared" si="3"/>
        <v>1853</v>
      </c>
      <c r="R18">
        <f t="shared" si="3"/>
        <v>1857</v>
      </c>
      <c r="S18">
        <f t="shared" si="3"/>
        <v>1861</v>
      </c>
      <c r="T18">
        <f t="shared" si="3"/>
        <v>1865</v>
      </c>
      <c r="U18">
        <f t="shared" si="3"/>
        <v>1869</v>
      </c>
      <c r="V18">
        <f t="shared" si="3"/>
        <v>1873</v>
      </c>
      <c r="W18">
        <f t="shared" si="3"/>
        <v>1877</v>
      </c>
      <c r="X18">
        <f t="shared" si="3"/>
        <v>1881</v>
      </c>
      <c r="Y18">
        <f t="shared" si="3"/>
        <v>1885</v>
      </c>
      <c r="Z18">
        <f t="shared" si="3"/>
        <v>1889</v>
      </c>
      <c r="AA18">
        <f t="shared" si="3"/>
        <v>1893</v>
      </c>
      <c r="AB18">
        <f t="shared" si="3"/>
        <v>1897</v>
      </c>
      <c r="AC18">
        <f t="shared" si="3"/>
        <v>1901</v>
      </c>
      <c r="AD18">
        <f t="shared" si="3"/>
        <v>1905</v>
      </c>
      <c r="AE18">
        <f t="shared" si="3"/>
        <v>1909</v>
      </c>
      <c r="AF18">
        <f t="shared" si="3"/>
        <v>1913</v>
      </c>
      <c r="AG18">
        <f t="shared" si="3"/>
        <v>1917</v>
      </c>
      <c r="AH18">
        <f t="shared" si="3"/>
        <v>1921</v>
      </c>
      <c r="AI18">
        <f t="shared" si="3"/>
        <v>1925</v>
      </c>
      <c r="AJ18">
        <f t="shared" si="3"/>
        <v>1929</v>
      </c>
      <c r="AK18">
        <f t="shared" si="3"/>
        <v>1933</v>
      </c>
      <c r="AL18">
        <f t="shared" si="3"/>
        <v>1937</v>
      </c>
      <c r="AM18">
        <f t="shared" si="3"/>
        <v>1941</v>
      </c>
      <c r="AN18">
        <f t="shared" si="3"/>
        <v>1945</v>
      </c>
      <c r="AO18">
        <f t="shared" si="3"/>
        <v>1949</v>
      </c>
      <c r="AP18">
        <f t="shared" si="3"/>
        <v>1953</v>
      </c>
      <c r="AQ18">
        <f t="shared" si="3"/>
        <v>1957</v>
      </c>
      <c r="AR18">
        <f t="shared" si="3"/>
        <v>1961</v>
      </c>
      <c r="AS18">
        <f t="shared" si="3"/>
        <v>1965</v>
      </c>
      <c r="AT18">
        <f t="shared" si="3"/>
        <v>1969</v>
      </c>
      <c r="AU18">
        <f t="shared" si="3"/>
        <v>1973</v>
      </c>
      <c r="AV18">
        <f t="shared" si="3"/>
        <v>1977</v>
      </c>
      <c r="AW18">
        <f t="shared" si="3"/>
        <v>1981</v>
      </c>
      <c r="AX18">
        <f t="shared" si="3"/>
        <v>1985</v>
      </c>
      <c r="AY18">
        <f t="shared" si="3"/>
        <v>1989</v>
      </c>
      <c r="AZ18">
        <f t="shared" si="3"/>
        <v>1993</v>
      </c>
      <c r="BA18">
        <f t="shared" si="3"/>
        <v>1997</v>
      </c>
      <c r="BB18">
        <f t="shared" si="3"/>
        <v>2001</v>
      </c>
      <c r="BC18">
        <f t="shared" si="3"/>
        <v>2005</v>
      </c>
      <c r="BD18">
        <f t="shared" si="3"/>
        <v>2009</v>
      </c>
      <c r="BE18">
        <f t="shared" si="3"/>
        <v>2013</v>
      </c>
      <c r="BF18">
        <f t="shared" si="3"/>
        <v>2017</v>
      </c>
      <c r="BG18">
        <f t="shared" si="3"/>
        <v>2021</v>
      </c>
      <c r="BH18">
        <f t="shared" si="3"/>
        <v>2025</v>
      </c>
      <c r="BI18">
        <f t="shared" si="3"/>
        <v>2029</v>
      </c>
      <c r="BJ18">
        <f t="shared" si="3"/>
        <v>2033</v>
      </c>
      <c r="BK18">
        <f t="shared" si="3"/>
        <v>2037</v>
      </c>
      <c r="BL18">
        <f t="shared" si="3"/>
        <v>2041</v>
      </c>
      <c r="BM18" s="27"/>
    </row>
    <row r="19" spans="1:65" x14ac:dyDescent="0.2">
      <c r="A19" s="230"/>
      <c r="B19">
        <f>+B20-1</f>
        <v>1794</v>
      </c>
      <c r="C19">
        <f t="shared" si="3"/>
        <v>1798</v>
      </c>
      <c r="D19">
        <f t="shared" si="3"/>
        <v>1802</v>
      </c>
      <c r="E19">
        <f t="shared" si="3"/>
        <v>1806</v>
      </c>
      <c r="F19">
        <f t="shared" si="3"/>
        <v>1810</v>
      </c>
      <c r="G19">
        <f t="shared" si="3"/>
        <v>1814</v>
      </c>
      <c r="H19">
        <f t="shared" si="3"/>
        <v>1818</v>
      </c>
      <c r="I19">
        <f t="shared" si="3"/>
        <v>1822</v>
      </c>
      <c r="J19">
        <f t="shared" si="3"/>
        <v>1826</v>
      </c>
      <c r="K19">
        <f t="shared" si="3"/>
        <v>1830</v>
      </c>
      <c r="L19">
        <f t="shared" si="3"/>
        <v>1834</v>
      </c>
      <c r="M19">
        <f t="shared" si="3"/>
        <v>1838</v>
      </c>
      <c r="N19">
        <f t="shared" si="3"/>
        <v>1842</v>
      </c>
      <c r="O19">
        <f t="shared" si="3"/>
        <v>1846</v>
      </c>
      <c r="P19">
        <f t="shared" si="3"/>
        <v>1850</v>
      </c>
      <c r="Q19">
        <f t="shared" si="3"/>
        <v>1854</v>
      </c>
      <c r="R19">
        <f t="shared" si="3"/>
        <v>1858</v>
      </c>
      <c r="S19">
        <f t="shared" si="3"/>
        <v>1862</v>
      </c>
      <c r="T19">
        <f t="shared" si="3"/>
        <v>1866</v>
      </c>
      <c r="U19">
        <f t="shared" si="3"/>
        <v>1870</v>
      </c>
      <c r="V19">
        <f t="shared" si="3"/>
        <v>1874</v>
      </c>
      <c r="W19">
        <f t="shared" si="3"/>
        <v>1878</v>
      </c>
      <c r="X19">
        <f t="shared" si="3"/>
        <v>1882</v>
      </c>
      <c r="Y19">
        <f t="shared" si="3"/>
        <v>1886</v>
      </c>
      <c r="Z19">
        <f t="shared" si="3"/>
        <v>1890</v>
      </c>
      <c r="AA19">
        <f t="shared" si="3"/>
        <v>1894</v>
      </c>
      <c r="AB19">
        <f t="shared" si="3"/>
        <v>1898</v>
      </c>
      <c r="AC19">
        <f t="shared" si="3"/>
        <v>1902</v>
      </c>
      <c r="AD19">
        <f t="shared" si="3"/>
        <v>1906</v>
      </c>
      <c r="AE19">
        <f t="shared" si="3"/>
        <v>1910</v>
      </c>
      <c r="AF19">
        <f t="shared" si="3"/>
        <v>1914</v>
      </c>
      <c r="AG19">
        <f t="shared" si="3"/>
        <v>1918</v>
      </c>
      <c r="AH19">
        <f t="shared" si="3"/>
        <v>1922</v>
      </c>
      <c r="AI19">
        <f t="shared" si="3"/>
        <v>1926</v>
      </c>
      <c r="AJ19">
        <f t="shared" si="3"/>
        <v>1930</v>
      </c>
      <c r="AK19">
        <f t="shared" si="3"/>
        <v>1934</v>
      </c>
      <c r="AL19">
        <f t="shared" si="3"/>
        <v>1938</v>
      </c>
      <c r="AM19">
        <f t="shared" si="3"/>
        <v>1942</v>
      </c>
      <c r="AN19">
        <f t="shared" si="3"/>
        <v>1946</v>
      </c>
      <c r="AO19">
        <f t="shared" si="3"/>
        <v>1950</v>
      </c>
      <c r="AP19">
        <f t="shared" si="3"/>
        <v>1954</v>
      </c>
      <c r="AQ19">
        <f t="shared" si="3"/>
        <v>1958</v>
      </c>
      <c r="AR19">
        <f t="shared" si="3"/>
        <v>1962</v>
      </c>
      <c r="AS19">
        <f t="shared" si="3"/>
        <v>1966</v>
      </c>
      <c r="AT19">
        <f t="shared" si="3"/>
        <v>1970</v>
      </c>
      <c r="AU19">
        <f t="shared" si="3"/>
        <v>1974</v>
      </c>
      <c r="AV19">
        <f t="shared" si="3"/>
        <v>1978</v>
      </c>
      <c r="AW19">
        <f t="shared" si="3"/>
        <v>1982</v>
      </c>
      <c r="AX19">
        <f t="shared" si="3"/>
        <v>1986</v>
      </c>
      <c r="AY19">
        <f t="shared" si="3"/>
        <v>1990</v>
      </c>
      <c r="AZ19">
        <f t="shared" si="3"/>
        <v>1994</v>
      </c>
      <c r="BA19">
        <f t="shared" si="3"/>
        <v>1998</v>
      </c>
      <c r="BB19">
        <f t="shared" si="3"/>
        <v>2002</v>
      </c>
      <c r="BC19">
        <f t="shared" si="3"/>
        <v>2006</v>
      </c>
      <c r="BD19">
        <f t="shared" si="3"/>
        <v>2010</v>
      </c>
      <c r="BE19">
        <f t="shared" si="3"/>
        <v>2014</v>
      </c>
      <c r="BF19">
        <f t="shared" si="3"/>
        <v>2018</v>
      </c>
      <c r="BG19">
        <f t="shared" si="3"/>
        <v>2022</v>
      </c>
      <c r="BH19">
        <f t="shared" si="3"/>
        <v>2026</v>
      </c>
      <c r="BI19">
        <f t="shared" si="3"/>
        <v>2030</v>
      </c>
      <c r="BJ19">
        <f t="shared" si="3"/>
        <v>2034</v>
      </c>
      <c r="BK19">
        <f t="shared" si="3"/>
        <v>2038</v>
      </c>
      <c r="BL19">
        <f t="shared" si="3"/>
        <v>2042</v>
      </c>
      <c r="BM19" s="27"/>
    </row>
    <row r="20" spans="1:65" x14ac:dyDescent="0.2">
      <c r="A20" s="230"/>
      <c r="B20">
        <f>+B21-1</f>
        <v>1795</v>
      </c>
      <c r="C20">
        <f t="shared" si="3"/>
        <v>1799</v>
      </c>
      <c r="D20">
        <f t="shared" si="3"/>
        <v>1803</v>
      </c>
      <c r="E20">
        <f t="shared" si="3"/>
        <v>1807</v>
      </c>
      <c r="F20">
        <f t="shared" si="3"/>
        <v>1811</v>
      </c>
      <c r="G20">
        <f t="shared" si="3"/>
        <v>1815</v>
      </c>
      <c r="H20">
        <f t="shared" si="3"/>
        <v>1819</v>
      </c>
      <c r="I20">
        <f t="shared" si="3"/>
        <v>1823</v>
      </c>
      <c r="J20">
        <f t="shared" si="3"/>
        <v>1827</v>
      </c>
      <c r="K20">
        <f t="shared" si="3"/>
        <v>1831</v>
      </c>
      <c r="L20">
        <f t="shared" si="3"/>
        <v>1835</v>
      </c>
      <c r="M20">
        <f t="shared" si="3"/>
        <v>1839</v>
      </c>
      <c r="N20">
        <f t="shared" si="3"/>
        <v>1843</v>
      </c>
      <c r="O20">
        <f t="shared" si="3"/>
        <v>1847</v>
      </c>
      <c r="P20">
        <f t="shared" si="3"/>
        <v>1851</v>
      </c>
      <c r="Q20">
        <f t="shared" si="3"/>
        <v>1855</v>
      </c>
      <c r="R20">
        <f t="shared" si="3"/>
        <v>1859</v>
      </c>
      <c r="S20">
        <f t="shared" si="3"/>
        <v>1863</v>
      </c>
      <c r="T20">
        <f t="shared" si="3"/>
        <v>1867</v>
      </c>
      <c r="U20">
        <f t="shared" si="3"/>
        <v>1871</v>
      </c>
      <c r="V20">
        <f t="shared" si="3"/>
        <v>1875</v>
      </c>
      <c r="W20">
        <f t="shared" si="3"/>
        <v>1879</v>
      </c>
      <c r="X20">
        <f t="shared" si="3"/>
        <v>1883</v>
      </c>
      <c r="Y20">
        <f t="shared" si="3"/>
        <v>1887</v>
      </c>
      <c r="Z20">
        <f t="shared" si="3"/>
        <v>1891</v>
      </c>
      <c r="AA20">
        <f t="shared" si="3"/>
        <v>1895</v>
      </c>
      <c r="AB20">
        <f t="shared" si="3"/>
        <v>1899</v>
      </c>
      <c r="AC20">
        <f t="shared" si="3"/>
        <v>1903</v>
      </c>
      <c r="AD20">
        <f t="shared" si="3"/>
        <v>1907</v>
      </c>
      <c r="AE20">
        <f t="shared" si="3"/>
        <v>1911</v>
      </c>
      <c r="AF20">
        <f t="shared" si="3"/>
        <v>1915</v>
      </c>
      <c r="AG20">
        <f t="shared" si="3"/>
        <v>1919</v>
      </c>
      <c r="AH20">
        <f t="shared" si="3"/>
        <v>1923</v>
      </c>
      <c r="AI20">
        <f t="shared" si="3"/>
        <v>1927</v>
      </c>
      <c r="AJ20">
        <f t="shared" si="3"/>
        <v>1931</v>
      </c>
      <c r="AK20">
        <f t="shared" si="3"/>
        <v>1935</v>
      </c>
      <c r="AL20">
        <f t="shared" si="3"/>
        <v>1939</v>
      </c>
      <c r="AM20">
        <f t="shared" si="3"/>
        <v>1943</v>
      </c>
      <c r="AN20">
        <f t="shared" si="3"/>
        <v>1947</v>
      </c>
      <c r="AO20">
        <f t="shared" si="3"/>
        <v>1951</v>
      </c>
      <c r="AP20">
        <f t="shared" si="3"/>
        <v>1955</v>
      </c>
      <c r="AQ20">
        <f t="shared" si="3"/>
        <v>1959</v>
      </c>
      <c r="AR20">
        <f t="shared" si="3"/>
        <v>1963</v>
      </c>
      <c r="AS20">
        <f t="shared" si="3"/>
        <v>1967</v>
      </c>
      <c r="AT20">
        <f t="shared" si="3"/>
        <v>1971</v>
      </c>
      <c r="AU20">
        <f t="shared" si="3"/>
        <v>1975</v>
      </c>
      <c r="AV20">
        <f t="shared" si="3"/>
        <v>1979</v>
      </c>
      <c r="AW20">
        <f t="shared" si="3"/>
        <v>1983</v>
      </c>
      <c r="AX20">
        <f t="shared" si="3"/>
        <v>1987</v>
      </c>
      <c r="AY20">
        <f t="shared" si="3"/>
        <v>1991</v>
      </c>
      <c r="AZ20">
        <f t="shared" si="3"/>
        <v>1995</v>
      </c>
      <c r="BA20">
        <f t="shared" si="3"/>
        <v>1999</v>
      </c>
      <c r="BB20">
        <f t="shared" si="3"/>
        <v>2003</v>
      </c>
      <c r="BC20">
        <f t="shared" si="3"/>
        <v>2007</v>
      </c>
      <c r="BD20">
        <f t="shared" si="3"/>
        <v>2011</v>
      </c>
      <c r="BE20">
        <f t="shared" si="3"/>
        <v>2015</v>
      </c>
      <c r="BF20">
        <f t="shared" si="3"/>
        <v>2019</v>
      </c>
      <c r="BG20">
        <f t="shared" si="3"/>
        <v>2023</v>
      </c>
      <c r="BH20">
        <f t="shared" si="3"/>
        <v>2027</v>
      </c>
      <c r="BI20">
        <f t="shared" si="3"/>
        <v>2031</v>
      </c>
      <c r="BJ20">
        <f t="shared" si="3"/>
        <v>2035</v>
      </c>
      <c r="BK20">
        <f t="shared" si="3"/>
        <v>2039</v>
      </c>
      <c r="BL20">
        <f t="shared" si="3"/>
        <v>2043</v>
      </c>
      <c r="BM20" s="27"/>
    </row>
    <row r="21" spans="1:65" x14ac:dyDescent="0.2">
      <c r="A21" s="230"/>
      <c r="B21">
        <f>+B16*4</f>
        <v>1796</v>
      </c>
      <c r="C21">
        <f t="shared" ref="C21:BL21" si="4">+C16*4</f>
        <v>1800</v>
      </c>
      <c r="D21">
        <f t="shared" si="4"/>
        <v>1804</v>
      </c>
      <c r="E21">
        <f t="shared" si="4"/>
        <v>1808</v>
      </c>
      <c r="F21">
        <f t="shared" si="4"/>
        <v>1812</v>
      </c>
      <c r="G21">
        <f t="shared" si="4"/>
        <v>1816</v>
      </c>
      <c r="H21">
        <f t="shared" si="4"/>
        <v>1820</v>
      </c>
      <c r="I21">
        <f t="shared" si="4"/>
        <v>1824</v>
      </c>
      <c r="J21">
        <f t="shared" si="4"/>
        <v>1828</v>
      </c>
      <c r="K21">
        <f t="shared" si="4"/>
        <v>1832</v>
      </c>
      <c r="L21">
        <f t="shared" si="4"/>
        <v>1836</v>
      </c>
      <c r="M21">
        <f t="shared" si="4"/>
        <v>1840</v>
      </c>
      <c r="N21">
        <f t="shared" si="4"/>
        <v>1844</v>
      </c>
      <c r="O21">
        <f t="shared" si="4"/>
        <v>1848</v>
      </c>
      <c r="P21">
        <f t="shared" si="4"/>
        <v>1852</v>
      </c>
      <c r="Q21">
        <f t="shared" si="4"/>
        <v>1856</v>
      </c>
      <c r="R21">
        <f t="shared" si="4"/>
        <v>1860</v>
      </c>
      <c r="S21">
        <f t="shared" si="4"/>
        <v>1864</v>
      </c>
      <c r="T21">
        <f t="shared" si="4"/>
        <v>1868</v>
      </c>
      <c r="U21">
        <f t="shared" si="4"/>
        <v>1872</v>
      </c>
      <c r="V21">
        <f t="shared" si="4"/>
        <v>1876</v>
      </c>
      <c r="W21">
        <f t="shared" si="4"/>
        <v>1880</v>
      </c>
      <c r="X21">
        <f t="shared" si="4"/>
        <v>1884</v>
      </c>
      <c r="Y21">
        <f t="shared" si="4"/>
        <v>1888</v>
      </c>
      <c r="Z21">
        <f t="shared" si="4"/>
        <v>1892</v>
      </c>
      <c r="AA21">
        <f t="shared" si="4"/>
        <v>1896</v>
      </c>
      <c r="AB21">
        <f t="shared" si="4"/>
        <v>1900</v>
      </c>
      <c r="AC21">
        <f t="shared" si="4"/>
        <v>1904</v>
      </c>
      <c r="AD21">
        <f t="shared" si="4"/>
        <v>1908</v>
      </c>
      <c r="AE21">
        <f t="shared" si="4"/>
        <v>1912</v>
      </c>
      <c r="AF21">
        <f t="shared" si="4"/>
        <v>1916</v>
      </c>
      <c r="AG21">
        <f t="shared" si="4"/>
        <v>1920</v>
      </c>
      <c r="AH21">
        <f t="shared" si="4"/>
        <v>1924</v>
      </c>
      <c r="AI21">
        <f t="shared" si="4"/>
        <v>1928</v>
      </c>
      <c r="AJ21">
        <f t="shared" si="4"/>
        <v>1932</v>
      </c>
      <c r="AK21">
        <f t="shared" si="4"/>
        <v>1936</v>
      </c>
      <c r="AL21">
        <f t="shared" si="4"/>
        <v>1940</v>
      </c>
      <c r="AM21">
        <f t="shared" si="4"/>
        <v>1944</v>
      </c>
      <c r="AN21">
        <f t="shared" si="4"/>
        <v>1948</v>
      </c>
      <c r="AO21">
        <f t="shared" si="4"/>
        <v>1952</v>
      </c>
      <c r="AP21">
        <f t="shared" si="4"/>
        <v>1956</v>
      </c>
      <c r="AQ21">
        <f t="shared" si="4"/>
        <v>1960</v>
      </c>
      <c r="AR21">
        <f t="shared" si="4"/>
        <v>1964</v>
      </c>
      <c r="AS21">
        <f t="shared" si="4"/>
        <v>1968</v>
      </c>
      <c r="AT21">
        <f t="shared" si="4"/>
        <v>1972</v>
      </c>
      <c r="AU21">
        <f t="shared" si="4"/>
        <v>1976</v>
      </c>
      <c r="AV21">
        <f t="shared" si="4"/>
        <v>1980</v>
      </c>
      <c r="AW21">
        <f t="shared" si="4"/>
        <v>1984</v>
      </c>
      <c r="AX21">
        <f t="shared" si="4"/>
        <v>1988</v>
      </c>
      <c r="AY21">
        <f t="shared" si="4"/>
        <v>1992</v>
      </c>
      <c r="AZ21">
        <f t="shared" si="4"/>
        <v>1996</v>
      </c>
      <c r="BA21">
        <f t="shared" si="4"/>
        <v>2000</v>
      </c>
      <c r="BB21">
        <f t="shared" si="4"/>
        <v>2004</v>
      </c>
      <c r="BC21">
        <f t="shared" si="4"/>
        <v>2008</v>
      </c>
      <c r="BD21">
        <f t="shared" si="4"/>
        <v>2012</v>
      </c>
      <c r="BE21">
        <f t="shared" si="4"/>
        <v>2016</v>
      </c>
      <c r="BF21">
        <f t="shared" si="4"/>
        <v>2020</v>
      </c>
      <c r="BG21">
        <f t="shared" si="4"/>
        <v>2024</v>
      </c>
      <c r="BH21">
        <f t="shared" si="4"/>
        <v>2028</v>
      </c>
      <c r="BI21">
        <f t="shared" si="4"/>
        <v>2032</v>
      </c>
      <c r="BJ21">
        <f t="shared" si="4"/>
        <v>2036</v>
      </c>
      <c r="BK21">
        <f t="shared" si="4"/>
        <v>2040</v>
      </c>
      <c r="BL21">
        <f t="shared" si="4"/>
        <v>2044</v>
      </c>
      <c r="BM21" s="27"/>
    </row>
    <row r="24" spans="1:65" x14ac:dyDescent="0.2">
      <c r="J24" s="219"/>
      <c r="K24" s="219"/>
    </row>
    <row r="25" spans="1:65" ht="13.5" thickBot="1" x14ac:dyDescent="0.25">
      <c r="J25" s="220"/>
      <c r="K25" s="220"/>
    </row>
    <row r="26" spans="1:65" ht="16.5" customHeight="1" thickTop="1" thickBot="1" x14ac:dyDescent="0.25">
      <c r="C26" s="205" t="s">
        <v>2</v>
      </c>
      <c r="D26" s="205"/>
      <c r="E26" s="208">
        <v>12</v>
      </c>
      <c r="F26" s="223" t="s">
        <v>20</v>
      </c>
      <c r="G26" s="207"/>
      <c r="H26" s="207"/>
      <c r="I26" s="224"/>
      <c r="J26" s="221">
        <f>+J28-1</f>
        <v>301</v>
      </c>
      <c r="K26" s="222"/>
      <c r="L26" s="210" t="s">
        <v>6</v>
      </c>
      <c r="M26" s="211"/>
      <c r="N26" s="211"/>
      <c r="O26" s="211"/>
      <c r="P26" s="211"/>
      <c r="Q26" s="211"/>
      <c r="R26" s="212"/>
      <c r="T26" t="s">
        <v>16</v>
      </c>
    </row>
    <row r="27" spans="1:65" ht="14.25" customHeight="1" thickTop="1" thickBot="1" x14ac:dyDescent="0.25">
      <c r="C27" s="205"/>
      <c r="D27" s="205"/>
      <c r="E27" s="209"/>
      <c r="F27" s="223"/>
      <c r="G27" s="207"/>
      <c r="H27" s="207"/>
      <c r="I27" s="224"/>
      <c r="J27" s="221"/>
      <c r="K27" s="222"/>
      <c r="L27" s="213"/>
      <c r="M27" s="214"/>
      <c r="N27" s="214"/>
      <c r="O27" s="214"/>
      <c r="P27" s="214"/>
      <c r="Q27" s="214"/>
      <c r="R27" s="215"/>
      <c r="T27" t="s">
        <v>17</v>
      </c>
    </row>
    <row r="28" spans="1:65" ht="15" customHeight="1" thickTop="1" thickBot="1" x14ac:dyDescent="0.25">
      <c r="C28" s="5"/>
      <c r="G28" s="225">
        <f>+(E30*64)+E26</f>
        <v>76</v>
      </c>
      <c r="H28" s="226"/>
      <c r="J28" s="221">
        <f>+J30-1</f>
        <v>302</v>
      </c>
      <c r="K28" s="222"/>
      <c r="L28" s="210" t="s">
        <v>7</v>
      </c>
      <c r="M28" s="211"/>
      <c r="N28" s="211"/>
      <c r="O28" s="211"/>
      <c r="P28" s="211"/>
      <c r="Q28" s="211"/>
      <c r="R28" s="212"/>
    </row>
    <row r="29" spans="1:65" ht="15.75" customHeight="1" thickTop="1" thickBot="1" x14ac:dyDescent="0.25">
      <c r="C29" s="5"/>
      <c r="G29" s="227"/>
      <c r="H29" s="228"/>
      <c r="J29" s="221"/>
      <c r="K29" s="222"/>
      <c r="L29" s="213"/>
      <c r="M29" s="214"/>
      <c r="N29" s="214"/>
      <c r="O29" s="214"/>
      <c r="P29" s="214"/>
      <c r="Q29" s="214"/>
      <c r="R29" s="215"/>
    </row>
    <row r="30" spans="1:65" ht="15" customHeight="1" thickTop="1" thickBot="1" x14ac:dyDescent="0.25">
      <c r="C30" s="205" t="s">
        <v>4</v>
      </c>
      <c r="D30" s="205"/>
      <c r="E30" s="208">
        <v>1</v>
      </c>
      <c r="J30" s="221">
        <f>+J32-1</f>
        <v>303</v>
      </c>
      <c r="K30" s="222"/>
      <c r="L30" s="210" t="s">
        <v>8</v>
      </c>
      <c r="M30" s="211"/>
      <c r="N30" s="211"/>
      <c r="O30" s="211"/>
      <c r="P30" s="211"/>
      <c r="Q30" s="211"/>
      <c r="R30" s="212"/>
      <c r="T30" s="150" t="s">
        <v>31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</row>
    <row r="31" spans="1:65" ht="15.75" customHeight="1" thickTop="1" thickBot="1" x14ac:dyDescent="0.25">
      <c r="C31" s="205"/>
      <c r="D31" s="205"/>
      <c r="E31" s="209"/>
      <c r="J31" s="221"/>
      <c r="K31" s="222"/>
      <c r="L31" s="213"/>
      <c r="M31" s="214"/>
      <c r="N31" s="214"/>
      <c r="O31" s="214"/>
      <c r="P31" s="214"/>
      <c r="Q31" s="214"/>
      <c r="R31" s="215"/>
      <c r="Z31" t="s">
        <v>29</v>
      </c>
    </row>
    <row r="32" spans="1:65" ht="12.75" customHeight="1" thickTop="1" thickBot="1" x14ac:dyDescent="0.25">
      <c r="J32" s="221">
        <f>+G28*4</f>
        <v>304</v>
      </c>
      <c r="K32" s="222"/>
      <c r="L32" s="210" t="s">
        <v>9</v>
      </c>
      <c r="M32" s="211"/>
      <c r="N32" s="211"/>
      <c r="O32" s="211"/>
      <c r="P32" s="211"/>
      <c r="Q32" s="211"/>
      <c r="R32" s="212"/>
      <c r="Z32" t="s">
        <v>30</v>
      </c>
    </row>
    <row r="33" spans="3:26" ht="13.5" customHeight="1" thickTop="1" thickBot="1" x14ac:dyDescent="0.25">
      <c r="J33" s="221"/>
      <c r="K33" s="222"/>
      <c r="L33" s="216"/>
      <c r="M33" s="217"/>
      <c r="N33" s="217"/>
      <c r="O33" s="217"/>
      <c r="P33" s="217"/>
      <c r="Q33" s="217"/>
      <c r="R33" s="218"/>
      <c r="Z33" t="s">
        <v>32</v>
      </c>
    </row>
    <row r="34" spans="3:26" ht="14.25" customHeight="1" thickTop="1" x14ac:dyDescent="0.2">
      <c r="Z34" t="s">
        <v>33</v>
      </c>
    </row>
    <row r="35" spans="3:26" x14ac:dyDescent="0.2">
      <c r="Z35" t="s">
        <v>34</v>
      </c>
    </row>
    <row r="36" spans="3:26" ht="13.5" thickBot="1" x14ac:dyDescent="0.25">
      <c r="J36" s="220"/>
      <c r="K36" s="220"/>
      <c r="Z36" t="s">
        <v>35</v>
      </c>
    </row>
    <row r="37" spans="3:26" ht="16.5" thickTop="1" thickBot="1" x14ac:dyDescent="0.25">
      <c r="C37" s="205"/>
      <c r="D37" s="205"/>
      <c r="E37" s="208">
        <v>11</v>
      </c>
      <c r="F37" s="235" t="s">
        <v>21</v>
      </c>
      <c r="G37" s="236"/>
      <c r="H37" s="236"/>
      <c r="I37" s="237"/>
      <c r="J37" s="221">
        <f>+J39-1</f>
        <v>553</v>
      </c>
      <c r="K37" s="222"/>
      <c r="L37" s="210" t="s">
        <v>10</v>
      </c>
      <c r="M37" s="211"/>
      <c r="N37" s="211"/>
      <c r="O37" s="211"/>
      <c r="P37" s="211"/>
      <c r="Q37" s="211"/>
      <c r="R37" s="212"/>
      <c r="T37" t="s">
        <v>18</v>
      </c>
      <c r="Z37" t="s">
        <v>36</v>
      </c>
    </row>
    <row r="38" spans="3:26" ht="16.5" thickTop="1" thickBot="1" x14ac:dyDescent="0.25">
      <c r="C38" s="205" t="s">
        <v>3</v>
      </c>
      <c r="D38" s="205"/>
      <c r="E38" s="209"/>
      <c r="F38" s="235"/>
      <c r="G38" s="236"/>
      <c r="H38" s="236"/>
      <c r="I38" s="237"/>
      <c r="J38" s="221"/>
      <c r="K38" s="222"/>
      <c r="L38" s="213"/>
      <c r="M38" s="214"/>
      <c r="N38" s="214"/>
      <c r="O38" s="214"/>
      <c r="P38" s="214"/>
      <c r="Q38" s="214"/>
      <c r="R38" s="215"/>
      <c r="T38" t="s">
        <v>19</v>
      </c>
    </row>
    <row r="39" spans="3:26" ht="16.5" thickTop="1" thickBot="1" x14ac:dyDescent="0.25">
      <c r="C39" s="5"/>
      <c r="G39" s="231">
        <f>+(E41*64)+E37</f>
        <v>139</v>
      </c>
      <c r="H39" s="232"/>
      <c r="J39" s="221">
        <f>+J41-1</f>
        <v>554</v>
      </c>
      <c r="K39" s="222"/>
      <c r="L39" s="210" t="s">
        <v>11</v>
      </c>
      <c r="M39" s="211"/>
      <c r="N39" s="211"/>
      <c r="O39" s="211"/>
      <c r="P39" s="211"/>
      <c r="Q39" s="211"/>
      <c r="R39" s="212"/>
    </row>
    <row r="40" spans="3:26" ht="16.5" thickTop="1" thickBot="1" x14ac:dyDescent="0.25">
      <c r="C40" s="5"/>
      <c r="G40" s="233"/>
      <c r="H40" s="234"/>
      <c r="J40" s="221"/>
      <c r="K40" s="222"/>
      <c r="L40" s="213"/>
      <c r="M40" s="214"/>
      <c r="N40" s="214"/>
      <c r="O40" s="214"/>
      <c r="P40" s="214"/>
      <c r="Q40" s="214"/>
      <c r="R40" s="215"/>
    </row>
    <row r="41" spans="3:26" ht="16.5" thickTop="1" thickBot="1" x14ac:dyDescent="0.25">
      <c r="C41" s="205"/>
      <c r="D41" s="205"/>
      <c r="E41" s="208">
        <v>2</v>
      </c>
      <c r="J41" s="221">
        <f>+J43-1</f>
        <v>555</v>
      </c>
      <c r="K41" s="222"/>
      <c r="L41" s="210" t="s">
        <v>12</v>
      </c>
      <c r="M41" s="211"/>
      <c r="N41" s="211"/>
      <c r="O41" s="211"/>
      <c r="P41" s="211"/>
      <c r="Q41" s="211"/>
      <c r="R41" s="212"/>
    </row>
    <row r="42" spans="3:26" ht="16.5" thickTop="1" thickBot="1" x14ac:dyDescent="0.25">
      <c r="C42" s="205" t="s">
        <v>5</v>
      </c>
      <c r="D42" s="205"/>
      <c r="E42" s="209"/>
      <c r="J42" s="221"/>
      <c r="K42" s="222"/>
      <c r="L42" s="213"/>
      <c r="M42" s="214"/>
      <c r="N42" s="214"/>
      <c r="O42" s="214"/>
      <c r="P42" s="214"/>
      <c r="Q42" s="214"/>
      <c r="R42" s="215"/>
    </row>
    <row r="43" spans="3:26" ht="14.25" thickTop="1" thickBot="1" x14ac:dyDescent="0.25">
      <c r="J43" s="221">
        <f>+G39*4</f>
        <v>556</v>
      </c>
      <c r="K43" s="222"/>
      <c r="L43" s="210" t="s">
        <v>13</v>
      </c>
      <c r="M43" s="211"/>
      <c r="N43" s="211"/>
      <c r="O43" s="211"/>
      <c r="P43" s="211"/>
      <c r="Q43" s="211"/>
      <c r="R43" s="212"/>
    </row>
    <row r="44" spans="3:26" ht="14.25" thickTop="1" thickBot="1" x14ac:dyDescent="0.25">
      <c r="J44" s="221"/>
      <c r="K44" s="222"/>
      <c r="L44" s="216"/>
      <c r="M44" s="217"/>
      <c r="N44" s="217"/>
      <c r="O44" s="217"/>
      <c r="P44" s="217"/>
      <c r="Q44" s="217"/>
      <c r="R44" s="218"/>
    </row>
    <row r="45" spans="3:26" ht="13.5" thickTop="1" x14ac:dyDescent="0.2"/>
  </sheetData>
  <sheetProtection password="B865" sheet="1" objects="1" scenarios="1"/>
  <mergeCells count="41">
    <mergeCell ref="J43:K44"/>
    <mergeCell ref="L43:R44"/>
    <mergeCell ref="B1:AB1"/>
    <mergeCell ref="A3:A6"/>
    <mergeCell ref="A18:A21"/>
    <mergeCell ref="C41:D41"/>
    <mergeCell ref="E41:E42"/>
    <mergeCell ref="J41:K42"/>
    <mergeCell ref="L41:R42"/>
    <mergeCell ref="C42:D42"/>
    <mergeCell ref="C38:D38"/>
    <mergeCell ref="G39:H40"/>
    <mergeCell ref="J39:K40"/>
    <mergeCell ref="L39:R40"/>
    <mergeCell ref="F37:I38"/>
    <mergeCell ref="C37:D37"/>
    <mergeCell ref="E37:E38"/>
    <mergeCell ref="J37:K38"/>
    <mergeCell ref="F26:I27"/>
    <mergeCell ref="J26:K27"/>
    <mergeCell ref="J30:K31"/>
    <mergeCell ref="J28:K29"/>
    <mergeCell ref="G28:H29"/>
    <mergeCell ref="L37:R38"/>
    <mergeCell ref="L32:R33"/>
    <mergeCell ref="J24:K24"/>
    <mergeCell ref="J25:K25"/>
    <mergeCell ref="J36:K36"/>
    <mergeCell ref="J32:K33"/>
    <mergeCell ref="L28:R29"/>
    <mergeCell ref="L30:R31"/>
    <mergeCell ref="C26:D26"/>
    <mergeCell ref="C27:D27"/>
    <mergeCell ref="T30:AH30"/>
    <mergeCell ref="A9:A10"/>
    <mergeCell ref="A13:A14"/>
    <mergeCell ref="E26:E27"/>
    <mergeCell ref="E30:E31"/>
    <mergeCell ref="C30:D30"/>
    <mergeCell ref="C31:D31"/>
    <mergeCell ref="L26:R27"/>
  </mergeCells>
  <phoneticPr fontId="3" type="noConversion"/>
  <pageMargins left="0.78740157499999996" right="0.78740157499999996" top="0.984251969" bottom="0.984251969" header="0.4921259845" footer="0.4921259845"/>
  <pageSetup paperSize="9" scale="35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6"/>
  <sheetViews>
    <sheetView showGridLines="0" showRowColHeaders="0" showOutlineSymbols="0" zoomScale="90" zoomScaleNormal="90" workbookViewId="0">
      <selection activeCell="E16" sqref="E16"/>
    </sheetView>
  </sheetViews>
  <sheetFormatPr baseColWidth="10" defaultRowHeight="18.75" x14ac:dyDescent="0.3"/>
  <cols>
    <col min="1" max="1" width="4.42578125" style="29" customWidth="1"/>
    <col min="2" max="3" width="11.42578125" style="29"/>
    <col min="4" max="4" width="13.42578125" style="30" customWidth="1"/>
    <col min="5" max="5" width="13.7109375" style="30" customWidth="1"/>
    <col min="6" max="6" width="23.42578125" style="29" customWidth="1"/>
    <col min="7" max="7" width="37.85546875" style="29" customWidth="1"/>
    <col min="8" max="8" width="55.28515625" style="29" customWidth="1"/>
    <col min="9" max="9" width="9" style="29" customWidth="1"/>
    <col min="10" max="10" width="8.5703125" style="30" hidden="1" customWidth="1"/>
    <col min="11" max="11" width="8.5703125" style="30" customWidth="1"/>
    <col min="12" max="12" width="117.7109375" style="29" hidden="1" customWidth="1"/>
    <col min="13" max="13" width="6.42578125" style="29" hidden="1" customWidth="1"/>
    <col min="14" max="16" width="11.42578125" style="29" hidden="1" customWidth="1"/>
    <col min="17" max="17" width="40.140625" style="29" hidden="1" customWidth="1"/>
    <col min="18" max="18" width="49.140625" style="32" hidden="1" customWidth="1"/>
    <col min="19" max="25" width="11.42578125" style="29" hidden="1" customWidth="1"/>
    <col min="26" max="28" width="0" style="29" hidden="1" customWidth="1"/>
    <col min="29" max="16384" width="11.42578125" style="29"/>
  </cols>
  <sheetData>
    <row r="1" spans="2:18" x14ac:dyDescent="0.3">
      <c r="N1" s="31"/>
      <c r="O1" s="31"/>
    </row>
    <row r="2" spans="2:18" x14ac:dyDescent="0.3">
      <c r="N2" s="31"/>
      <c r="O2" s="31"/>
    </row>
    <row r="3" spans="2:18" x14ac:dyDescent="0.3">
      <c r="N3" s="31"/>
      <c r="O3" s="31"/>
    </row>
    <row r="4" spans="2:18" x14ac:dyDescent="0.3">
      <c r="B4" s="32"/>
      <c r="C4" s="32"/>
      <c r="D4" s="33"/>
      <c r="E4" s="33"/>
      <c r="F4" s="32"/>
      <c r="G4" s="32"/>
      <c r="H4" s="32"/>
      <c r="I4" s="32"/>
      <c r="J4" s="33"/>
      <c r="K4" s="33"/>
      <c r="L4" s="32"/>
      <c r="N4" s="31"/>
      <c r="O4" s="31"/>
    </row>
    <row r="5" spans="2:18" x14ac:dyDescent="0.3">
      <c r="B5" s="32"/>
      <c r="C5" s="32"/>
      <c r="D5" s="33"/>
      <c r="E5" s="33"/>
      <c r="F5" s="32"/>
      <c r="G5" s="32"/>
      <c r="H5" s="32"/>
      <c r="I5" s="32"/>
      <c r="J5" s="33"/>
      <c r="K5" s="33"/>
      <c r="L5" s="32"/>
      <c r="N5" s="31"/>
      <c r="O5" s="31"/>
    </row>
    <row r="6" spans="2:18" x14ac:dyDescent="0.3">
      <c r="B6" s="32"/>
      <c r="C6" s="32"/>
      <c r="D6" s="33"/>
      <c r="E6" s="33"/>
      <c r="F6" s="32"/>
      <c r="G6" s="32"/>
      <c r="H6" s="32"/>
      <c r="I6" s="32"/>
      <c r="J6" s="33"/>
      <c r="K6" s="33"/>
      <c r="L6" s="32"/>
      <c r="N6" s="31"/>
      <c r="O6" s="31"/>
    </row>
    <row r="7" spans="2:18" ht="19.5" thickBot="1" x14ac:dyDescent="0.35">
      <c r="B7" s="32"/>
      <c r="C7" s="32"/>
      <c r="D7" s="33"/>
      <c r="E7" s="33"/>
      <c r="F7" s="32"/>
      <c r="G7" s="32"/>
      <c r="H7" s="32"/>
      <c r="I7" s="32"/>
      <c r="J7" s="33"/>
      <c r="K7" s="33"/>
      <c r="L7" s="32"/>
      <c r="N7" s="31"/>
      <c r="O7" s="31"/>
    </row>
    <row r="8" spans="2:18" ht="58.5" customHeight="1" thickTop="1" x14ac:dyDescent="0.3">
      <c r="B8" s="34" t="s">
        <v>40</v>
      </c>
      <c r="C8" s="35" t="s">
        <v>41</v>
      </c>
      <c r="D8" s="36" t="s">
        <v>42</v>
      </c>
      <c r="E8" s="188" t="s">
        <v>43</v>
      </c>
      <c r="F8" s="189"/>
      <c r="G8" s="189"/>
      <c r="H8" s="190"/>
      <c r="I8" s="32"/>
      <c r="J8" s="33"/>
      <c r="K8" s="33"/>
      <c r="L8" s="32"/>
      <c r="N8" s="31"/>
      <c r="O8" s="31"/>
    </row>
    <row r="9" spans="2:18" ht="39" customHeight="1" x14ac:dyDescent="0.3">
      <c r="B9" s="37">
        <f>VLOOKUP($L$11,$L$22:$O$38,3)</f>
        <v>57</v>
      </c>
      <c r="C9" s="38">
        <f>VLOOKUP($L$11,$L$22:$O$38,4)</f>
        <v>2</v>
      </c>
      <c r="D9" s="39" t="s">
        <v>44</v>
      </c>
      <c r="E9" s="191" t="s">
        <v>45</v>
      </c>
      <c r="F9" s="192"/>
      <c r="G9" s="192"/>
      <c r="H9" s="193"/>
      <c r="I9" s="32"/>
      <c r="J9" s="33"/>
      <c r="K9" s="33"/>
      <c r="L9" s="32"/>
      <c r="N9" s="31"/>
      <c r="O9" s="31"/>
    </row>
    <row r="10" spans="2:18" ht="19.5" thickBot="1" x14ac:dyDescent="0.35">
      <c r="B10" s="40"/>
      <c r="C10" s="41"/>
      <c r="D10" s="42"/>
      <c r="E10" s="42"/>
      <c r="F10" s="41"/>
      <c r="G10" s="41"/>
      <c r="H10" s="43"/>
      <c r="I10" s="44" t="s">
        <v>46</v>
      </c>
      <c r="J10" s="33"/>
      <c r="K10" s="33"/>
      <c r="L10" s="32"/>
      <c r="N10" s="31"/>
      <c r="O10" s="31"/>
    </row>
    <row r="11" spans="2:18" ht="45.75" customHeight="1" thickTop="1" x14ac:dyDescent="0.3">
      <c r="B11" s="32"/>
      <c r="C11" s="32"/>
      <c r="D11" s="33"/>
      <c r="E11" s="33"/>
      <c r="F11" s="32"/>
      <c r="G11" s="32"/>
      <c r="H11" s="32"/>
      <c r="J11" s="33"/>
      <c r="K11" s="33"/>
      <c r="L11" s="32" t="str">
        <f>CONCATENATE(J20,D9,E9)</f>
        <v>57A2:Les 8 sorties du groupe restent actives 1 seconde independament de la durée d'activation de la commande</v>
      </c>
      <c r="N11" s="31"/>
      <c r="O11" s="31"/>
    </row>
    <row r="12" spans="2:18" ht="21" x14ac:dyDescent="0.3">
      <c r="B12" s="194" t="s">
        <v>47</v>
      </c>
      <c r="C12" s="194"/>
      <c r="D12" s="194"/>
      <c r="E12" s="194"/>
      <c r="F12" s="194"/>
      <c r="G12" s="194"/>
      <c r="H12" s="194"/>
      <c r="J12" s="33"/>
      <c r="K12" s="33"/>
      <c r="L12" s="45" t="s">
        <v>43</v>
      </c>
      <c r="M12" s="46"/>
      <c r="N12" s="46"/>
      <c r="O12" s="31"/>
    </row>
    <row r="13" spans="2:18" ht="24.75" customHeight="1" thickBot="1" x14ac:dyDescent="0.35">
      <c r="I13" s="32"/>
      <c r="J13" s="33"/>
      <c r="K13" s="33"/>
      <c r="L13" s="47" t="s">
        <v>48</v>
      </c>
      <c r="M13" s="30"/>
      <c r="N13" s="31"/>
      <c r="O13" s="195" t="str">
        <f>CONCATENATE(D9,E9)</f>
        <v>A2:Les 8 sorties du groupe restent actives 1 seconde independament de la durée d'activation de la commande</v>
      </c>
      <c r="P13" s="195"/>
      <c r="Q13" s="195"/>
      <c r="R13" s="33"/>
    </row>
    <row r="14" spans="2:18" ht="23.25" customHeight="1" thickTop="1" x14ac:dyDescent="0.3">
      <c r="B14" s="196" t="s">
        <v>40</v>
      </c>
      <c r="C14" s="198" t="s">
        <v>49</v>
      </c>
      <c r="D14" s="198" t="s">
        <v>50</v>
      </c>
      <c r="E14" s="198" t="s">
        <v>42</v>
      </c>
      <c r="F14" s="198" t="s">
        <v>51</v>
      </c>
      <c r="G14" s="198"/>
      <c r="H14" s="200"/>
      <c r="I14" s="48"/>
      <c r="J14" s="33"/>
      <c r="K14" s="33"/>
      <c r="L14" s="49" t="s">
        <v>45</v>
      </c>
      <c r="M14" s="30"/>
      <c r="N14" s="31"/>
      <c r="O14" s="31"/>
    </row>
    <row r="15" spans="2:18" x14ac:dyDescent="0.3">
      <c r="B15" s="197"/>
      <c r="C15" s="199"/>
      <c r="D15" s="199"/>
      <c r="E15" s="199"/>
      <c r="F15" s="199"/>
      <c r="G15" s="199"/>
      <c r="H15" s="201"/>
      <c r="I15" s="32"/>
      <c r="J15" s="33"/>
      <c r="K15" s="33"/>
      <c r="L15" s="49" t="s">
        <v>52</v>
      </c>
      <c r="M15" s="30"/>
      <c r="N15" s="31"/>
      <c r="O15" s="31"/>
    </row>
    <row r="16" spans="2:18" ht="33.75" x14ac:dyDescent="0.5">
      <c r="B16" s="50">
        <f>VLOOKUP($O$19,R19:T300,3)</f>
        <v>128</v>
      </c>
      <c r="C16" s="51">
        <f>VLOOKUP($O$19,R19:U300,4)</f>
        <v>0</v>
      </c>
      <c r="D16" s="52">
        <v>1</v>
      </c>
      <c r="E16" s="52" t="s">
        <v>44</v>
      </c>
      <c r="F16" s="202" t="s">
        <v>53</v>
      </c>
      <c r="G16" s="203"/>
      <c r="H16" s="204"/>
      <c r="I16" s="44" t="s">
        <v>54</v>
      </c>
      <c r="J16" s="33"/>
      <c r="K16" s="33"/>
      <c r="L16" s="49" t="s">
        <v>55</v>
      </c>
      <c r="M16" s="30"/>
      <c r="N16" s="31"/>
      <c r="O16" s="31"/>
    </row>
    <row r="17" spans="2:21" ht="33.75" x14ac:dyDescent="0.5">
      <c r="B17" s="50">
        <f>VLOOKUP($O$20,R19:T301,3)</f>
        <v>131</v>
      </c>
      <c r="C17" s="51">
        <f>VLOOKUP($O$20,R19:U301,4)</f>
        <v>8</v>
      </c>
      <c r="D17" s="52">
        <v>4</v>
      </c>
      <c r="E17" s="52" t="s">
        <v>44</v>
      </c>
      <c r="F17" s="202" t="s">
        <v>106</v>
      </c>
      <c r="G17" s="203"/>
      <c r="H17" s="204"/>
      <c r="I17" s="44" t="s">
        <v>54</v>
      </c>
      <c r="J17" s="33"/>
      <c r="K17" s="33"/>
      <c r="L17" s="49" t="s">
        <v>57</v>
      </c>
      <c r="M17" s="30"/>
      <c r="N17" s="31"/>
      <c r="O17" s="31"/>
      <c r="Q17" s="29" t="s">
        <v>58</v>
      </c>
    </row>
    <row r="18" spans="2:21" ht="21" customHeight="1" thickBot="1" x14ac:dyDescent="0.35">
      <c r="B18" s="40"/>
      <c r="C18" s="53"/>
      <c r="D18" s="54"/>
      <c r="E18" s="54"/>
      <c r="F18" s="53"/>
      <c r="G18" s="53"/>
      <c r="H18" s="55"/>
      <c r="I18" s="32"/>
      <c r="J18" s="33"/>
      <c r="K18" s="33"/>
      <c r="L18" s="49" t="s">
        <v>59</v>
      </c>
      <c r="M18" s="30"/>
      <c r="N18" s="31"/>
      <c r="O18" s="31"/>
    </row>
    <row r="19" spans="2:21" ht="19.5" thickTop="1" x14ac:dyDescent="0.3">
      <c r="C19" s="56"/>
      <c r="D19" s="56"/>
      <c r="E19" s="56"/>
      <c r="F19" s="56"/>
      <c r="G19" s="56"/>
      <c r="H19" s="56"/>
      <c r="I19" s="32"/>
      <c r="J19" s="33"/>
      <c r="K19" s="33"/>
      <c r="L19" s="49" t="s">
        <v>60</v>
      </c>
      <c r="M19" s="30"/>
      <c r="N19" s="31"/>
      <c r="O19" s="186" t="str">
        <f>CONCATENATE(D16,E16,F16)</f>
        <v>1A0 : normal marche / arrét (feu continu)</v>
      </c>
      <c r="P19" s="186"/>
      <c r="Q19" s="186"/>
      <c r="R19" s="57" t="s">
        <v>61</v>
      </c>
      <c r="S19" s="58" t="s">
        <v>62</v>
      </c>
      <c r="T19" s="58">
        <v>128</v>
      </c>
      <c r="U19" s="58">
        <v>0</v>
      </c>
    </row>
    <row r="20" spans="2:21" x14ac:dyDescent="0.3">
      <c r="C20" s="187" t="s">
        <v>63</v>
      </c>
      <c r="D20" s="187"/>
      <c r="E20" s="187"/>
      <c r="F20" s="187"/>
      <c r="G20" s="187"/>
      <c r="H20" s="187"/>
      <c r="I20" s="32"/>
      <c r="J20" s="59">
        <f>IF(D9="A",57,58)</f>
        <v>57</v>
      </c>
      <c r="K20" s="33"/>
      <c r="L20" s="49" t="s">
        <v>64</v>
      </c>
      <c r="M20" s="30"/>
      <c r="O20" s="186" t="str">
        <f>CONCATENATE(D17,E17,F17)</f>
        <v>4A8 : clignotant phase B</v>
      </c>
      <c r="P20" s="186"/>
      <c r="Q20" s="186"/>
      <c r="R20" s="57" t="s">
        <v>65</v>
      </c>
      <c r="S20" s="58" t="s">
        <v>62</v>
      </c>
      <c r="T20" s="58">
        <v>128</v>
      </c>
      <c r="U20" s="58">
        <v>1</v>
      </c>
    </row>
    <row r="21" spans="2:21" ht="19.5" thickBot="1" x14ac:dyDescent="0.35">
      <c r="I21" s="32"/>
      <c r="J21" s="33"/>
      <c r="K21" s="33"/>
      <c r="L21" s="47"/>
      <c r="O21" s="31"/>
      <c r="P21" s="60" t="s">
        <v>44</v>
      </c>
      <c r="R21" s="32" t="s">
        <v>66</v>
      </c>
      <c r="S21" s="58" t="s">
        <v>62</v>
      </c>
      <c r="T21" s="58">
        <v>128</v>
      </c>
      <c r="U21" s="58">
        <v>128</v>
      </c>
    </row>
    <row r="22" spans="2:21" ht="27" customHeight="1" x14ac:dyDescent="0.3">
      <c r="I22" s="58"/>
      <c r="K22" s="32"/>
      <c r="L22" s="61" t="s">
        <v>67</v>
      </c>
      <c r="M22" s="62"/>
      <c r="N22" s="63">
        <v>57</v>
      </c>
      <c r="O22" s="64">
        <v>1</v>
      </c>
      <c r="P22" s="60" t="s">
        <v>56</v>
      </c>
      <c r="R22" s="32" t="s">
        <v>68</v>
      </c>
      <c r="S22" s="58" t="s">
        <v>62</v>
      </c>
      <c r="T22" s="58">
        <v>128</v>
      </c>
      <c r="U22" s="58">
        <v>2</v>
      </c>
    </row>
    <row r="23" spans="2:21" ht="26.25" customHeight="1" x14ac:dyDescent="0.3">
      <c r="I23" s="58"/>
      <c r="K23" s="32"/>
      <c r="L23" s="65" t="s">
        <v>69</v>
      </c>
      <c r="M23" s="66"/>
      <c r="N23" s="67">
        <v>57</v>
      </c>
      <c r="O23" s="68">
        <v>2</v>
      </c>
      <c r="P23" s="69"/>
      <c r="R23" s="32" t="s">
        <v>70</v>
      </c>
      <c r="S23" s="58" t="s">
        <v>62</v>
      </c>
      <c r="T23" s="58">
        <v>128</v>
      </c>
      <c r="U23" s="58">
        <v>32</v>
      </c>
    </row>
    <row r="24" spans="2:21" x14ac:dyDescent="0.3">
      <c r="I24" s="58"/>
      <c r="K24" s="32"/>
      <c r="L24" s="65" t="s">
        <v>71</v>
      </c>
      <c r="M24" s="66"/>
      <c r="N24" s="67">
        <v>57</v>
      </c>
      <c r="O24" s="68">
        <v>3</v>
      </c>
      <c r="P24" s="60">
        <v>1</v>
      </c>
      <c r="R24" s="32" t="s">
        <v>72</v>
      </c>
      <c r="S24" s="58" t="s">
        <v>62</v>
      </c>
      <c r="T24" s="58">
        <v>128</v>
      </c>
      <c r="U24" s="58">
        <v>4</v>
      </c>
    </row>
    <row r="25" spans="2:21" x14ac:dyDescent="0.3">
      <c r="I25" s="58"/>
      <c r="K25" s="32"/>
      <c r="L25" s="65" t="s">
        <v>73</v>
      </c>
      <c r="M25" s="66"/>
      <c r="N25" s="67">
        <v>57</v>
      </c>
      <c r="O25" s="68">
        <v>4</v>
      </c>
      <c r="P25" s="60">
        <v>2</v>
      </c>
      <c r="R25" s="32" t="s">
        <v>74</v>
      </c>
      <c r="S25" s="58" t="s">
        <v>62</v>
      </c>
      <c r="T25" s="58">
        <v>128</v>
      </c>
      <c r="U25" s="58">
        <v>64</v>
      </c>
    </row>
    <row r="26" spans="2:21" x14ac:dyDescent="0.3">
      <c r="I26" s="58"/>
      <c r="K26" s="32"/>
      <c r="L26" s="65" t="s">
        <v>75</v>
      </c>
      <c r="M26" s="66"/>
      <c r="N26" s="67">
        <v>57</v>
      </c>
      <c r="O26" s="68">
        <v>5</v>
      </c>
      <c r="P26" s="60">
        <v>3</v>
      </c>
      <c r="R26" s="32" t="s">
        <v>76</v>
      </c>
      <c r="S26" s="58" t="s">
        <v>62</v>
      </c>
      <c r="T26" s="58">
        <v>128</v>
      </c>
      <c r="U26" s="58">
        <v>8</v>
      </c>
    </row>
    <row r="27" spans="2:21" x14ac:dyDescent="0.3">
      <c r="I27" s="58"/>
      <c r="K27" s="32"/>
      <c r="L27" s="65" t="s">
        <v>77</v>
      </c>
      <c r="M27" s="66"/>
      <c r="N27" s="67">
        <v>57</v>
      </c>
      <c r="O27" s="68">
        <v>6</v>
      </c>
      <c r="P27" s="60">
        <v>4</v>
      </c>
      <c r="R27" s="57" t="s">
        <v>78</v>
      </c>
      <c r="S27" s="58" t="s">
        <v>79</v>
      </c>
      <c r="T27" s="58">
        <v>136</v>
      </c>
      <c r="U27" s="58">
        <v>0</v>
      </c>
    </row>
    <row r="28" spans="2:21" x14ac:dyDescent="0.3">
      <c r="I28" s="58"/>
      <c r="K28" s="32"/>
      <c r="L28" s="65" t="s">
        <v>80</v>
      </c>
      <c r="M28" s="66"/>
      <c r="N28" s="67">
        <v>57</v>
      </c>
      <c r="O28" s="68">
        <v>7</v>
      </c>
      <c r="P28" s="60">
        <v>5</v>
      </c>
      <c r="R28" s="57" t="s">
        <v>81</v>
      </c>
      <c r="S28" s="58" t="s">
        <v>79</v>
      </c>
      <c r="T28" s="58">
        <v>136</v>
      </c>
      <c r="U28" s="58">
        <v>1</v>
      </c>
    </row>
    <row r="29" spans="2:21" x14ac:dyDescent="0.3">
      <c r="I29" s="58"/>
      <c r="K29" s="32"/>
      <c r="L29" s="65" t="s">
        <v>82</v>
      </c>
      <c r="M29" s="66"/>
      <c r="N29" s="67">
        <v>57</v>
      </c>
      <c r="O29" s="68">
        <v>8</v>
      </c>
      <c r="P29" s="60">
        <v>6</v>
      </c>
      <c r="R29" s="32" t="s">
        <v>83</v>
      </c>
      <c r="S29" s="58" t="s">
        <v>79</v>
      </c>
      <c r="T29" s="58">
        <v>136</v>
      </c>
      <c r="U29" s="58">
        <v>128</v>
      </c>
    </row>
    <row r="30" spans="2:21" x14ac:dyDescent="0.3">
      <c r="I30" s="58"/>
      <c r="K30" s="32"/>
      <c r="L30" s="70" t="s">
        <v>84</v>
      </c>
      <c r="M30" s="66"/>
      <c r="N30" s="67">
        <v>58</v>
      </c>
      <c r="O30" s="68">
        <v>1</v>
      </c>
      <c r="P30" s="60">
        <v>7</v>
      </c>
      <c r="R30" s="32" t="s">
        <v>85</v>
      </c>
      <c r="S30" s="58" t="s">
        <v>79</v>
      </c>
      <c r="T30" s="58">
        <v>136</v>
      </c>
      <c r="U30" s="58">
        <v>2</v>
      </c>
    </row>
    <row r="31" spans="2:21" x14ac:dyDescent="0.3">
      <c r="I31" s="58"/>
      <c r="K31" s="32"/>
      <c r="L31" s="65" t="s">
        <v>86</v>
      </c>
      <c r="M31" s="66"/>
      <c r="N31" s="67">
        <v>58</v>
      </c>
      <c r="O31" s="68">
        <v>2</v>
      </c>
      <c r="P31" s="60">
        <v>8</v>
      </c>
      <c r="R31" s="32" t="s">
        <v>87</v>
      </c>
      <c r="S31" s="58" t="s">
        <v>79</v>
      </c>
      <c r="T31" s="58">
        <v>136</v>
      </c>
      <c r="U31" s="58">
        <v>32</v>
      </c>
    </row>
    <row r="32" spans="2:21" x14ac:dyDescent="0.3">
      <c r="I32" s="58"/>
      <c r="K32" s="32"/>
      <c r="L32" s="65" t="s">
        <v>88</v>
      </c>
      <c r="M32" s="66"/>
      <c r="N32" s="67">
        <v>58</v>
      </c>
      <c r="O32" s="68">
        <v>3</v>
      </c>
      <c r="P32" s="60" t="s">
        <v>25</v>
      </c>
      <c r="R32" s="32" t="s">
        <v>89</v>
      </c>
      <c r="S32" s="58" t="s">
        <v>79</v>
      </c>
      <c r="T32" s="58">
        <v>136</v>
      </c>
      <c r="U32" s="58">
        <v>4</v>
      </c>
    </row>
    <row r="33" spans="6:21" ht="21" customHeight="1" x14ac:dyDescent="0.3">
      <c r="F33" s="47"/>
      <c r="H33" s="47"/>
      <c r="I33" s="58"/>
      <c r="K33" s="32"/>
      <c r="L33" s="65" t="s">
        <v>90</v>
      </c>
      <c r="M33" s="66"/>
      <c r="N33" s="67">
        <v>58</v>
      </c>
      <c r="O33" s="68">
        <v>4</v>
      </c>
      <c r="P33" s="60"/>
      <c r="R33" s="32" t="s">
        <v>91</v>
      </c>
      <c r="S33" s="58" t="s">
        <v>79</v>
      </c>
      <c r="T33" s="58">
        <v>136</v>
      </c>
      <c r="U33" s="58">
        <v>64</v>
      </c>
    </row>
    <row r="34" spans="6:21" x14ac:dyDescent="0.3">
      <c r="F34" s="49"/>
      <c r="H34" s="71"/>
      <c r="I34" s="58"/>
      <c r="K34" s="32"/>
      <c r="L34" s="65" t="s">
        <v>92</v>
      </c>
      <c r="M34" s="66"/>
      <c r="N34" s="67">
        <v>58</v>
      </c>
      <c r="O34" s="68">
        <v>5</v>
      </c>
      <c r="P34" s="32" t="s">
        <v>51</v>
      </c>
      <c r="R34" s="32" t="s">
        <v>93</v>
      </c>
      <c r="S34" s="58" t="s">
        <v>79</v>
      </c>
      <c r="T34" s="58">
        <v>136</v>
      </c>
      <c r="U34" s="58">
        <v>8</v>
      </c>
    </row>
    <row r="35" spans="6:21" x14ac:dyDescent="0.3">
      <c r="F35" s="49"/>
      <c r="H35" s="71"/>
      <c r="I35" s="58"/>
      <c r="K35" s="32"/>
      <c r="L35" s="65" t="s">
        <v>94</v>
      </c>
      <c r="M35" s="66"/>
      <c r="N35" s="67">
        <v>58</v>
      </c>
      <c r="O35" s="68">
        <v>6</v>
      </c>
      <c r="P35" s="32"/>
      <c r="R35" s="32" t="s">
        <v>95</v>
      </c>
      <c r="S35" s="58" t="s">
        <v>96</v>
      </c>
      <c r="T35" s="58">
        <v>129</v>
      </c>
      <c r="U35" s="58">
        <v>0</v>
      </c>
    </row>
    <row r="36" spans="6:21" x14ac:dyDescent="0.3">
      <c r="F36" s="49"/>
      <c r="H36" s="71"/>
      <c r="I36" s="58"/>
      <c r="K36" s="32"/>
      <c r="L36" s="65" t="s">
        <v>97</v>
      </c>
      <c r="M36" s="66"/>
      <c r="N36" s="67">
        <v>58</v>
      </c>
      <c r="O36" s="68">
        <v>7</v>
      </c>
      <c r="P36" s="32" t="s">
        <v>53</v>
      </c>
      <c r="R36" s="32" t="s">
        <v>98</v>
      </c>
      <c r="S36" s="58" t="s">
        <v>96</v>
      </c>
      <c r="T36" s="58">
        <v>129</v>
      </c>
      <c r="U36" s="58">
        <v>1</v>
      </c>
    </row>
    <row r="37" spans="6:21" x14ac:dyDescent="0.3">
      <c r="F37" s="49"/>
      <c r="H37" s="71"/>
      <c r="I37" s="58"/>
      <c r="K37" s="32"/>
      <c r="L37" s="65" t="s">
        <v>99</v>
      </c>
      <c r="M37" s="66"/>
      <c r="N37" s="67">
        <v>58</v>
      </c>
      <c r="O37" s="68">
        <v>8</v>
      </c>
      <c r="P37" s="32" t="s">
        <v>100</v>
      </c>
      <c r="R37" s="32" t="s">
        <v>101</v>
      </c>
      <c r="S37" s="58" t="s">
        <v>96</v>
      </c>
      <c r="T37" s="58">
        <v>129</v>
      </c>
      <c r="U37" s="58">
        <v>128</v>
      </c>
    </row>
    <row r="38" spans="6:21" ht="19.5" thickBot="1" x14ac:dyDescent="0.35">
      <c r="F38" s="49"/>
      <c r="L38" s="72"/>
      <c r="M38" s="73"/>
      <c r="N38" s="73"/>
      <c r="O38" s="74"/>
      <c r="P38" s="32" t="s">
        <v>102</v>
      </c>
      <c r="R38" s="32" t="s">
        <v>103</v>
      </c>
      <c r="S38" s="58" t="s">
        <v>96</v>
      </c>
      <c r="T38" s="58">
        <v>129</v>
      </c>
      <c r="U38" s="58">
        <v>2</v>
      </c>
    </row>
    <row r="39" spans="6:21" x14ac:dyDescent="0.3">
      <c r="F39" s="49"/>
      <c r="P39" s="32" t="s">
        <v>104</v>
      </c>
      <c r="R39" s="32" t="s">
        <v>105</v>
      </c>
      <c r="S39" s="58" t="s">
        <v>96</v>
      </c>
      <c r="T39" s="58">
        <v>129</v>
      </c>
      <c r="U39" s="58">
        <v>32</v>
      </c>
    </row>
    <row r="40" spans="6:21" x14ac:dyDescent="0.3">
      <c r="F40" s="49"/>
      <c r="P40" s="32" t="s">
        <v>106</v>
      </c>
      <c r="R40" s="32" t="s">
        <v>107</v>
      </c>
      <c r="S40" s="58" t="s">
        <v>96</v>
      </c>
      <c r="T40" s="58">
        <v>129</v>
      </c>
      <c r="U40" s="58">
        <v>4</v>
      </c>
    </row>
    <row r="41" spans="6:21" x14ac:dyDescent="0.3">
      <c r="P41" s="32" t="s">
        <v>108</v>
      </c>
      <c r="R41" s="32" t="s">
        <v>109</v>
      </c>
      <c r="S41" s="58" t="s">
        <v>96</v>
      </c>
      <c r="T41" s="58">
        <v>129</v>
      </c>
      <c r="U41" s="58">
        <v>64</v>
      </c>
    </row>
    <row r="42" spans="6:21" x14ac:dyDescent="0.3">
      <c r="P42" s="32" t="s">
        <v>110</v>
      </c>
      <c r="R42" s="32" t="s">
        <v>111</v>
      </c>
      <c r="S42" s="58" t="s">
        <v>96</v>
      </c>
      <c r="T42" s="58">
        <v>129</v>
      </c>
      <c r="U42" s="58">
        <v>8</v>
      </c>
    </row>
    <row r="43" spans="6:21" x14ac:dyDescent="0.3">
      <c r="P43" s="32" t="s">
        <v>112</v>
      </c>
      <c r="R43" s="57" t="s">
        <v>113</v>
      </c>
      <c r="S43" s="58" t="s">
        <v>114</v>
      </c>
      <c r="T43" s="58">
        <v>137</v>
      </c>
      <c r="U43" s="58">
        <v>0</v>
      </c>
    </row>
    <row r="44" spans="6:21" x14ac:dyDescent="0.3">
      <c r="R44" s="57" t="s">
        <v>115</v>
      </c>
      <c r="S44" s="58" t="s">
        <v>114</v>
      </c>
      <c r="T44" s="58">
        <v>137</v>
      </c>
      <c r="U44" s="58">
        <v>1</v>
      </c>
    </row>
    <row r="45" spans="6:21" x14ac:dyDescent="0.3">
      <c r="R45" s="32" t="s">
        <v>116</v>
      </c>
      <c r="S45" s="58" t="s">
        <v>114</v>
      </c>
      <c r="T45" s="58">
        <v>137</v>
      </c>
      <c r="U45" s="58">
        <v>128</v>
      </c>
    </row>
    <row r="46" spans="6:21" x14ac:dyDescent="0.3">
      <c r="R46" s="32" t="s">
        <v>117</v>
      </c>
      <c r="S46" s="58" t="s">
        <v>114</v>
      </c>
      <c r="T46" s="58">
        <v>137</v>
      </c>
      <c r="U46" s="58">
        <v>2</v>
      </c>
    </row>
    <row r="47" spans="6:21" x14ac:dyDescent="0.3">
      <c r="R47" s="32" t="s">
        <v>118</v>
      </c>
      <c r="S47" s="58" t="s">
        <v>114</v>
      </c>
      <c r="T47" s="58">
        <v>137</v>
      </c>
      <c r="U47" s="58">
        <v>32</v>
      </c>
    </row>
    <row r="48" spans="6:21" x14ac:dyDescent="0.3">
      <c r="R48" s="32" t="s">
        <v>119</v>
      </c>
      <c r="S48" s="58" t="s">
        <v>114</v>
      </c>
      <c r="T48" s="58">
        <v>137</v>
      </c>
      <c r="U48" s="58">
        <v>4</v>
      </c>
    </row>
    <row r="49" spans="18:21" x14ac:dyDescent="0.3">
      <c r="R49" s="32" t="s">
        <v>120</v>
      </c>
      <c r="S49" s="58" t="s">
        <v>114</v>
      </c>
      <c r="T49" s="58">
        <v>137</v>
      </c>
      <c r="U49" s="58">
        <v>64</v>
      </c>
    </row>
    <row r="50" spans="18:21" x14ac:dyDescent="0.3">
      <c r="R50" s="32" t="s">
        <v>121</v>
      </c>
      <c r="S50" s="58" t="s">
        <v>114</v>
      </c>
      <c r="T50" s="58">
        <v>137</v>
      </c>
      <c r="U50" s="58">
        <v>8</v>
      </c>
    </row>
    <row r="51" spans="18:21" x14ac:dyDescent="0.3">
      <c r="R51" s="32" t="s">
        <v>122</v>
      </c>
      <c r="S51" s="58" t="s">
        <v>123</v>
      </c>
      <c r="T51" s="58">
        <v>130</v>
      </c>
      <c r="U51" s="58">
        <v>0</v>
      </c>
    </row>
    <row r="52" spans="18:21" x14ac:dyDescent="0.3">
      <c r="R52" s="32" t="s">
        <v>124</v>
      </c>
      <c r="S52" s="58" t="s">
        <v>123</v>
      </c>
      <c r="T52" s="58">
        <v>130</v>
      </c>
      <c r="U52" s="58">
        <v>1</v>
      </c>
    </row>
    <row r="53" spans="18:21" x14ac:dyDescent="0.3">
      <c r="R53" s="32" t="s">
        <v>125</v>
      </c>
      <c r="S53" s="58" t="s">
        <v>123</v>
      </c>
      <c r="T53" s="58">
        <v>130</v>
      </c>
      <c r="U53" s="58">
        <v>128</v>
      </c>
    </row>
    <row r="54" spans="18:21" x14ac:dyDescent="0.3">
      <c r="R54" s="32" t="s">
        <v>126</v>
      </c>
      <c r="S54" s="58" t="s">
        <v>123</v>
      </c>
      <c r="T54" s="58">
        <v>130</v>
      </c>
      <c r="U54" s="58">
        <v>2</v>
      </c>
    </row>
    <row r="55" spans="18:21" x14ac:dyDescent="0.3">
      <c r="R55" s="32" t="s">
        <v>127</v>
      </c>
      <c r="S55" s="58" t="s">
        <v>123</v>
      </c>
      <c r="T55" s="58">
        <v>130</v>
      </c>
      <c r="U55" s="58">
        <v>32</v>
      </c>
    </row>
    <row r="56" spans="18:21" x14ac:dyDescent="0.3">
      <c r="R56" s="32" t="s">
        <v>128</v>
      </c>
      <c r="S56" s="58" t="s">
        <v>123</v>
      </c>
      <c r="T56" s="58">
        <v>130</v>
      </c>
      <c r="U56" s="58">
        <v>4</v>
      </c>
    </row>
    <row r="57" spans="18:21" x14ac:dyDescent="0.3">
      <c r="R57" s="32" t="s">
        <v>129</v>
      </c>
      <c r="S57" s="58" t="s">
        <v>123</v>
      </c>
      <c r="T57" s="58">
        <v>130</v>
      </c>
      <c r="U57" s="58">
        <v>64</v>
      </c>
    </row>
    <row r="58" spans="18:21" x14ac:dyDescent="0.3">
      <c r="R58" s="32" t="s">
        <v>130</v>
      </c>
      <c r="S58" s="58" t="s">
        <v>123</v>
      </c>
      <c r="T58" s="58">
        <v>130</v>
      </c>
      <c r="U58" s="58">
        <v>8</v>
      </c>
    </row>
    <row r="59" spans="18:21" x14ac:dyDescent="0.3">
      <c r="R59" s="32" t="s">
        <v>131</v>
      </c>
      <c r="S59" s="58" t="s">
        <v>132</v>
      </c>
      <c r="T59" s="58">
        <v>138</v>
      </c>
      <c r="U59" s="58">
        <v>0</v>
      </c>
    </row>
    <row r="60" spans="18:21" x14ac:dyDescent="0.3">
      <c r="R60" s="32" t="s">
        <v>133</v>
      </c>
      <c r="S60" s="58" t="s">
        <v>132</v>
      </c>
      <c r="T60" s="58">
        <v>138</v>
      </c>
      <c r="U60" s="58">
        <v>1</v>
      </c>
    </row>
    <row r="61" spans="18:21" x14ac:dyDescent="0.3">
      <c r="R61" s="32" t="s">
        <v>134</v>
      </c>
      <c r="S61" s="58" t="s">
        <v>132</v>
      </c>
      <c r="T61" s="58">
        <v>138</v>
      </c>
      <c r="U61" s="58">
        <v>128</v>
      </c>
    </row>
    <row r="62" spans="18:21" x14ac:dyDescent="0.3">
      <c r="R62" s="32" t="s">
        <v>135</v>
      </c>
      <c r="S62" s="58" t="s">
        <v>132</v>
      </c>
      <c r="T62" s="58">
        <v>138</v>
      </c>
      <c r="U62" s="58">
        <v>2</v>
      </c>
    </row>
    <row r="63" spans="18:21" x14ac:dyDescent="0.3">
      <c r="R63" s="32" t="s">
        <v>136</v>
      </c>
      <c r="S63" s="58" t="s">
        <v>132</v>
      </c>
      <c r="T63" s="58">
        <v>138</v>
      </c>
      <c r="U63" s="58">
        <v>32</v>
      </c>
    </row>
    <row r="64" spans="18:21" x14ac:dyDescent="0.3">
      <c r="R64" s="32" t="s">
        <v>137</v>
      </c>
      <c r="S64" s="58" t="s">
        <v>132</v>
      </c>
      <c r="T64" s="58">
        <v>138</v>
      </c>
      <c r="U64" s="58">
        <v>4</v>
      </c>
    </row>
    <row r="65" spans="18:21" x14ac:dyDescent="0.3">
      <c r="R65" s="32" t="s">
        <v>138</v>
      </c>
      <c r="S65" s="58" t="s">
        <v>132</v>
      </c>
      <c r="T65" s="58">
        <v>138</v>
      </c>
      <c r="U65" s="58">
        <v>64</v>
      </c>
    </row>
    <row r="66" spans="18:21" x14ac:dyDescent="0.3">
      <c r="R66" s="32" t="s">
        <v>139</v>
      </c>
      <c r="S66" s="58" t="s">
        <v>132</v>
      </c>
      <c r="T66" s="58">
        <v>138</v>
      </c>
      <c r="U66" s="58">
        <v>8</v>
      </c>
    </row>
    <row r="67" spans="18:21" x14ac:dyDescent="0.3">
      <c r="R67" s="32" t="s">
        <v>140</v>
      </c>
      <c r="S67" s="58" t="s">
        <v>141</v>
      </c>
      <c r="T67" s="58">
        <v>131</v>
      </c>
      <c r="U67" s="58">
        <v>0</v>
      </c>
    </row>
    <row r="68" spans="18:21" x14ac:dyDescent="0.3">
      <c r="R68" s="32" t="s">
        <v>142</v>
      </c>
      <c r="S68" s="58" t="s">
        <v>141</v>
      </c>
      <c r="T68" s="58">
        <v>131</v>
      </c>
      <c r="U68" s="58">
        <v>1</v>
      </c>
    </row>
    <row r="69" spans="18:21" x14ac:dyDescent="0.3">
      <c r="R69" s="32" t="s">
        <v>143</v>
      </c>
      <c r="S69" s="58" t="s">
        <v>141</v>
      </c>
      <c r="T69" s="58">
        <v>131</v>
      </c>
      <c r="U69" s="58">
        <v>128</v>
      </c>
    </row>
    <row r="70" spans="18:21" x14ac:dyDescent="0.3">
      <c r="R70" s="32" t="s">
        <v>144</v>
      </c>
      <c r="S70" s="58" t="s">
        <v>141</v>
      </c>
      <c r="T70" s="58">
        <v>131</v>
      </c>
      <c r="U70" s="58">
        <v>2</v>
      </c>
    </row>
    <row r="71" spans="18:21" x14ac:dyDescent="0.3">
      <c r="R71" s="32" t="s">
        <v>145</v>
      </c>
      <c r="S71" s="58" t="s">
        <v>141</v>
      </c>
      <c r="T71" s="58">
        <v>131</v>
      </c>
      <c r="U71" s="58">
        <v>32</v>
      </c>
    </row>
    <row r="72" spans="18:21" x14ac:dyDescent="0.3">
      <c r="R72" s="32" t="s">
        <v>146</v>
      </c>
      <c r="S72" s="58" t="s">
        <v>141</v>
      </c>
      <c r="T72" s="58">
        <v>131</v>
      </c>
      <c r="U72" s="58">
        <v>4</v>
      </c>
    </row>
    <row r="73" spans="18:21" x14ac:dyDescent="0.3">
      <c r="R73" s="32" t="s">
        <v>147</v>
      </c>
      <c r="S73" s="58" t="s">
        <v>141</v>
      </c>
      <c r="T73" s="58">
        <v>131</v>
      </c>
      <c r="U73" s="58">
        <v>64</v>
      </c>
    </row>
    <row r="74" spans="18:21" x14ac:dyDescent="0.3">
      <c r="R74" s="32" t="s">
        <v>148</v>
      </c>
      <c r="S74" s="58" t="s">
        <v>141</v>
      </c>
      <c r="T74" s="58">
        <v>131</v>
      </c>
      <c r="U74" s="58">
        <v>8</v>
      </c>
    </row>
    <row r="75" spans="18:21" x14ac:dyDescent="0.3">
      <c r="R75" s="32" t="s">
        <v>149</v>
      </c>
      <c r="S75" s="58" t="s">
        <v>150</v>
      </c>
      <c r="T75" s="58">
        <v>139</v>
      </c>
      <c r="U75" s="58">
        <v>0</v>
      </c>
    </row>
    <row r="76" spans="18:21" x14ac:dyDescent="0.3">
      <c r="R76" s="32" t="s">
        <v>151</v>
      </c>
      <c r="S76" s="58" t="s">
        <v>150</v>
      </c>
      <c r="T76" s="58">
        <v>139</v>
      </c>
      <c r="U76" s="58">
        <v>1</v>
      </c>
    </row>
    <row r="77" spans="18:21" x14ac:dyDescent="0.3">
      <c r="R77" s="32" t="s">
        <v>152</v>
      </c>
      <c r="S77" s="58" t="s">
        <v>150</v>
      </c>
      <c r="T77" s="58">
        <v>139</v>
      </c>
      <c r="U77" s="58">
        <v>128</v>
      </c>
    </row>
    <row r="78" spans="18:21" x14ac:dyDescent="0.3">
      <c r="R78" s="32" t="s">
        <v>153</v>
      </c>
      <c r="S78" s="58" t="s">
        <v>150</v>
      </c>
      <c r="T78" s="58">
        <v>139</v>
      </c>
      <c r="U78" s="58">
        <v>2</v>
      </c>
    </row>
    <row r="79" spans="18:21" x14ac:dyDescent="0.3">
      <c r="R79" s="32" t="s">
        <v>154</v>
      </c>
      <c r="S79" s="58" t="s">
        <v>150</v>
      </c>
      <c r="T79" s="58">
        <v>139</v>
      </c>
      <c r="U79" s="58">
        <v>32</v>
      </c>
    </row>
    <row r="80" spans="18:21" x14ac:dyDescent="0.3">
      <c r="R80" s="32" t="s">
        <v>155</v>
      </c>
      <c r="S80" s="58" t="s">
        <v>150</v>
      </c>
      <c r="T80" s="58">
        <v>139</v>
      </c>
      <c r="U80" s="58">
        <v>4</v>
      </c>
    </row>
    <row r="81" spans="18:21" x14ac:dyDescent="0.3">
      <c r="R81" s="32" t="s">
        <v>156</v>
      </c>
      <c r="S81" s="58" t="s">
        <v>150</v>
      </c>
      <c r="T81" s="58">
        <v>139</v>
      </c>
      <c r="U81" s="58">
        <v>64</v>
      </c>
    </row>
    <row r="82" spans="18:21" x14ac:dyDescent="0.3">
      <c r="R82" s="32" t="s">
        <v>157</v>
      </c>
      <c r="S82" s="58" t="s">
        <v>150</v>
      </c>
      <c r="T82" s="58">
        <v>139</v>
      </c>
      <c r="U82" s="58">
        <v>8</v>
      </c>
    </row>
    <row r="83" spans="18:21" x14ac:dyDescent="0.3">
      <c r="R83" s="32" t="s">
        <v>158</v>
      </c>
      <c r="S83" s="58" t="s">
        <v>159</v>
      </c>
      <c r="T83" s="58">
        <v>132</v>
      </c>
      <c r="U83" s="58">
        <v>0</v>
      </c>
    </row>
    <row r="84" spans="18:21" x14ac:dyDescent="0.3">
      <c r="R84" s="32" t="s">
        <v>160</v>
      </c>
      <c r="S84" s="58" t="s">
        <v>159</v>
      </c>
      <c r="T84" s="58">
        <v>132</v>
      </c>
      <c r="U84" s="58">
        <v>1</v>
      </c>
    </row>
    <row r="85" spans="18:21" x14ac:dyDescent="0.3">
      <c r="R85" s="32" t="s">
        <v>161</v>
      </c>
      <c r="S85" s="58" t="s">
        <v>159</v>
      </c>
      <c r="T85" s="58">
        <v>132</v>
      </c>
      <c r="U85" s="58">
        <v>128</v>
      </c>
    </row>
    <row r="86" spans="18:21" x14ac:dyDescent="0.3">
      <c r="R86" s="32" t="s">
        <v>162</v>
      </c>
      <c r="S86" s="58" t="s">
        <v>159</v>
      </c>
      <c r="T86" s="58">
        <v>132</v>
      </c>
      <c r="U86" s="58">
        <v>2</v>
      </c>
    </row>
    <row r="87" spans="18:21" x14ac:dyDescent="0.3">
      <c r="R87" s="32" t="s">
        <v>163</v>
      </c>
      <c r="S87" s="58" t="s">
        <v>159</v>
      </c>
      <c r="T87" s="58">
        <v>132</v>
      </c>
      <c r="U87" s="58">
        <v>32</v>
      </c>
    </row>
    <row r="88" spans="18:21" x14ac:dyDescent="0.3">
      <c r="R88" s="32" t="s">
        <v>164</v>
      </c>
      <c r="S88" s="58" t="s">
        <v>159</v>
      </c>
      <c r="T88" s="58">
        <v>132</v>
      </c>
      <c r="U88" s="58">
        <v>4</v>
      </c>
    </row>
    <row r="89" spans="18:21" x14ac:dyDescent="0.3">
      <c r="R89" s="32" t="s">
        <v>165</v>
      </c>
      <c r="S89" s="58" t="s">
        <v>159</v>
      </c>
      <c r="T89" s="58">
        <v>132</v>
      </c>
      <c r="U89" s="58">
        <v>64</v>
      </c>
    </row>
    <row r="90" spans="18:21" x14ac:dyDescent="0.3">
      <c r="R90" s="32" t="s">
        <v>166</v>
      </c>
      <c r="S90" s="58" t="s">
        <v>159</v>
      </c>
      <c r="T90" s="58">
        <v>132</v>
      </c>
      <c r="U90" s="58">
        <v>8</v>
      </c>
    </row>
    <row r="91" spans="18:21" x14ac:dyDescent="0.3">
      <c r="R91" s="32" t="s">
        <v>167</v>
      </c>
      <c r="S91" s="58" t="s">
        <v>168</v>
      </c>
      <c r="T91" s="58">
        <v>140</v>
      </c>
      <c r="U91" s="58">
        <v>0</v>
      </c>
    </row>
    <row r="92" spans="18:21" x14ac:dyDescent="0.3">
      <c r="R92" s="32" t="s">
        <v>169</v>
      </c>
      <c r="S92" s="58" t="s">
        <v>168</v>
      </c>
      <c r="T92" s="58">
        <v>140</v>
      </c>
      <c r="U92" s="58">
        <v>1</v>
      </c>
    </row>
    <row r="93" spans="18:21" x14ac:dyDescent="0.3">
      <c r="R93" s="32" t="s">
        <v>170</v>
      </c>
      <c r="S93" s="58" t="s">
        <v>168</v>
      </c>
      <c r="T93" s="58">
        <v>140</v>
      </c>
      <c r="U93" s="58">
        <v>128</v>
      </c>
    </row>
    <row r="94" spans="18:21" x14ac:dyDescent="0.3">
      <c r="R94" s="32" t="s">
        <v>171</v>
      </c>
      <c r="S94" s="58" t="s">
        <v>168</v>
      </c>
      <c r="T94" s="58">
        <v>140</v>
      </c>
      <c r="U94" s="58">
        <v>2</v>
      </c>
    </row>
    <row r="95" spans="18:21" x14ac:dyDescent="0.3">
      <c r="R95" s="32" t="s">
        <v>172</v>
      </c>
      <c r="S95" s="58" t="s">
        <v>168</v>
      </c>
      <c r="T95" s="58">
        <v>140</v>
      </c>
      <c r="U95" s="58">
        <v>32</v>
      </c>
    </row>
    <row r="96" spans="18:21" x14ac:dyDescent="0.3">
      <c r="R96" s="32" t="s">
        <v>173</v>
      </c>
      <c r="S96" s="58" t="s">
        <v>168</v>
      </c>
      <c r="T96" s="58">
        <v>140</v>
      </c>
      <c r="U96" s="58">
        <v>4</v>
      </c>
    </row>
    <row r="97" spans="18:21" x14ac:dyDescent="0.3">
      <c r="R97" s="32" t="s">
        <v>174</v>
      </c>
      <c r="S97" s="58" t="s">
        <v>168</v>
      </c>
      <c r="T97" s="58">
        <v>140</v>
      </c>
      <c r="U97" s="58">
        <v>64</v>
      </c>
    </row>
    <row r="98" spans="18:21" x14ac:dyDescent="0.3">
      <c r="R98" s="32" t="s">
        <v>175</v>
      </c>
      <c r="S98" s="58" t="s">
        <v>168</v>
      </c>
      <c r="T98" s="58">
        <v>140</v>
      </c>
      <c r="U98" s="58">
        <v>8</v>
      </c>
    </row>
    <row r="99" spans="18:21" x14ac:dyDescent="0.3">
      <c r="R99" s="32" t="s">
        <v>176</v>
      </c>
      <c r="S99" s="58" t="s">
        <v>177</v>
      </c>
      <c r="T99" s="58">
        <v>133</v>
      </c>
      <c r="U99" s="58">
        <v>0</v>
      </c>
    </row>
    <row r="100" spans="18:21" x14ac:dyDescent="0.3">
      <c r="R100" s="32" t="s">
        <v>178</v>
      </c>
      <c r="S100" s="58" t="s">
        <v>177</v>
      </c>
      <c r="T100" s="58">
        <v>133</v>
      </c>
      <c r="U100" s="58">
        <v>1</v>
      </c>
    </row>
    <row r="101" spans="18:21" x14ac:dyDescent="0.3">
      <c r="R101" s="32" t="s">
        <v>179</v>
      </c>
      <c r="S101" s="58" t="s">
        <v>177</v>
      </c>
      <c r="T101" s="58">
        <v>133</v>
      </c>
      <c r="U101" s="58">
        <v>128</v>
      </c>
    </row>
    <row r="102" spans="18:21" x14ac:dyDescent="0.3">
      <c r="R102" s="32" t="s">
        <v>180</v>
      </c>
      <c r="S102" s="58" t="s">
        <v>177</v>
      </c>
      <c r="T102" s="58">
        <v>133</v>
      </c>
      <c r="U102" s="58">
        <v>2</v>
      </c>
    </row>
    <row r="103" spans="18:21" x14ac:dyDescent="0.3">
      <c r="R103" s="32" t="s">
        <v>181</v>
      </c>
      <c r="S103" s="58" t="s">
        <v>177</v>
      </c>
      <c r="T103" s="58">
        <v>133</v>
      </c>
      <c r="U103" s="58">
        <v>32</v>
      </c>
    </row>
    <row r="104" spans="18:21" x14ac:dyDescent="0.3">
      <c r="R104" s="32" t="s">
        <v>182</v>
      </c>
      <c r="S104" s="58" t="s">
        <v>177</v>
      </c>
      <c r="T104" s="58">
        <v>133</v>
      </c>
      <c r="U104" s="58">
        <v>4</v>
      </c>
    </row>
    <row r="105" spans="18:21" x14ac:dyDescent="0.3">
      <c r="R105" s="32" t="s">
        <v>183</v>
      </c>
      <c r="S105" s="58" t="s">
        <v>177</v>
      </c>
      <c r="T105" s="58">
        <v>133</v>
      </c>
      <c r="U105" s="58">
        <v>64</v>
      </c>
    </row>
    <row r="106" spans="18:21" x14ac:dyDescent="0.3">
      <c r="R106" s="32" t="s">
        <v>184</v>
      </c>
      <c r="S106" s="58" t="s">
        <v>177</v>
      </c>
      <c r="T106" s="58">
        <v>133</v>
      </c>
      <c r="U106" s="58">
        <v>8</v>
      </c>
    </row>
    <row r="107" spans="18:21" x14ac:dyDescent="0.3">
      <c r="R107" s="32" t="s">
        <v>185</v>
      </c>
      <c r="S107" s="58" t="s">
        <v>186</v>
      </c>
      <c r="T107" s="58">
        <v>141</v>
      </c>
      <c r="U107" s="58">
        <v>0</v>
      </c>
    </row>
    <row r="108" spans="18:21" x14ac:dyDescent="0.3">
      <c r="R108" s="32" t="s">
        <v>187</v>
      </c>
      <c r="S108" s="58" t="s">
        <v>186</v>
      </c>
      <c r="T108" s="58">
        <v>141</v>
      </c>
      <c r="U108" s="58">
        <v>1</v>
      </c>
    </row>
    <row r="109" spans="18:21" x14ac:dyDescent="0.3">
      <c r="R109" s="32" t="s">
        <v>188</v>
      </c>
      <c r="S109" s="58" t="s">
        <v>186</v>
      </c>
      <c r="T109" s="58">
        <v>141</v>
      </c>
      <c r="U109" s="58">
        <v>128</v>
      </c>
    </row>
    <row r="110" spans="18:21" x14ac:dyDescent="0.3">
      <c r="R110" s="32" t="s">
        <v>189</v>
      </c>
      <c r="S110" s="58" t="s">
        <v>186</v>
      </c>
      <c r="T110" s="58">
        <v>141</v>
      </c>
      <c r="U110" s="58">
        <v>2</v>
      </c>
    </row>
    <row r="111" spans="18:21" x14ac:dyDescent="0.3">
      <c r="R111" s="32" t="s">
        <v>190</v>
      </c>
      <c r="S111" s="58" t="s">
        <v>186</v>
      </c>
      <c r="T111" s="58">
        <v>141</v>
      </c>
      <c r="U111" s="58">
        <v>32</v>
      </c>
    </row>
    <row r="112" spans="18:21" x14ac:dyDescent="0.3">
      <c r="R112" s="32" t="s">
        <v>191</v>
      </c>
      <c r="S112" s="58" t="s">
        <v>186</v>
      </c>
      <c r="T112" s="58">
        <v>141</v>
      </c>
      <c r="U112" s="58">
        <v>4</v>
      </c>
    </row>
    <row r="113" spans="18:21" x14ac:dyDescent="0.3">
      <c r="R113" s="32" t="s">
        <v>192</v>
      </c>
      <c r="S113" s="58" t="s">
        <v>186</v>
      </c>
      <c r="T113" s="58">
        <v>141</v>
      </c>
      <c r="U113" s="58">
        <v>64</v>
      </c>
    </row>
    <row r="114" spans="18:21" x14ac:dyDescent="0.3">
      <c r="R114" s="32" t="s">
        <v>193</v>
      </c>
      <c r="S114" s="58" t="s">
        <v>186</v>
      </c>
      <c r="T114" s="58">
        <v>141</v>
      </c>
      <c r="U114" s="58">
        <v>8</v>
      </c>
    </row>
    <row r="115" spans="18:21" x14ac:dyDescent="0.3">
      <c r="R115" s="32" t="s">
        <v>194</v>
      </c>
      <c r="S115" s="58" t="s">
        <v>195</v>
      </c>
      <c r="T115" s="58">
        <v>134</v>
      </c>
      <c r="U115" s="58">
        <v>0</v>
      </c>
    </row>
    <row r="116" spans="18:21" x14ac:dyDescent="0.3">
      <c r="R116" s="32" t="s">
        <v>196</v>
      </c>
      <c r="S116" s="58" t="s">
        <v>195</v>
      </c>
      <c r="T116" s="58">
        <v>134</v>
      </c>
      <c r="U116" s="58">
        <v>1</v>
      </c>
    </row>
    <row r="117" spans="18:21" x14ac:dyDescent="0.3">
      <c r="R117" s="32" t="s">
        <v>197</v>
      </c>
      <c r="S117" s="58" t="s">
        <v>195</v>
      </c>
      <c r="T117" s="58">
        <v>134</v>
      </c>
      <c r="U117" s="58">
        <v>128</v>
      </c>
    </row>
    <row r="118" spans="18:21" x14ac:dyDescent="0.3">
      <c r="R118" s="32" t="s">
        <v>198</v>
      </c>
      <c r="S118" s="58" t="s">
        <v>195</v>
      </c>
      <c r="T118" s="58">
        <v>134</v>
      </c>
      <c r="U118" s="58">
        <v>2</v>
      </c>
    </row>
    <row r="119" spans="18:21" x14ac:dyDescent="0.3">
      <c r="R119" s="32" t="s">
        <v>199</v>
      </c>
      <c r="S119" s="58" t="s">
        <v>195</v>
      </c>
      <c r="T119" s="58">
        <v>134</v>
      </c>
      <c r="U119" s="58">
        <v>32</v>
      </c>
    </row>
    <row r="120" spans="18:21" x14ac:dyDescent="0.3">
      <c r="R120" s="32" t="s">
        <v>200</v>
      </c>
      <c r="S120" s="58" t="s">
        <v>195</v>
      </c>
      <c r="T120" s="58">
        <v>134</v>
      </c>
      <c r="U120" s="58">
        <v>4</v>
      </c>
    </row>
    <row r="121" spans="18:21" x14ac:dyDescent="0.3">
      <c r="R121" s="32" t="s">
        <v>201</v>
      </c>
      <c r="S121" s="58" t="s">
        <v>195</v>
      </c>
      <c r="T121" s="58">
        <v>134</v>
      </c>
      <c r="U121" s="58">
        <v>64</v>
      </c>
    </row>
    <row r="122" spans="18:21" x14ac:dyDescent="0.3">
      <c r="R122" s="32" t="s">
        <v>202</v>
      </c>
      <c r="S122" s="58" t="s">
        <v>195</v>
      </c>
      <c r="T122" s="58">
        <v>134</v>
      </c>
      <c r="U122" s="58">
        <v>8</v>
      </c>
    </row>
    <row r="123" spans="18:21" x14ac:dyDescent="0.3">
      <c r="R123" s="32" t="s">
        <v>203</v>
      </c>
      <c r="S123" s="58" t="s">
        <v>204</v>
      </c>
      <c r="T123" s="58">
        <v>142</v>
      </c>
      <c r="U123" s="58">
        <v>0</v>
      </c>
    </row>
    <row r="124" spans="18:21" x14ac:dyDescent="0.3">
      <c r="R124" s="32" t="s">
        <v>205</v>
      </c>
      <c r="S124" s="58" t="s">
        <v>204</v>
      </c>
      <c r="T124" s="58">
        <v>142</v>
      </c>
      <c r="U124" s="58">
        <v>1</v>
      </c>
    </row>
    <row r="125" spans="18:21" x14ac:dyDescent="0.3">
      <c r="R125" s="32" t="s">
        <v>206</v>
      </c>
      <c r="S125" s="58" t="s">
        <v>204</v>
      </c>
      <c r="T125" s="58">
        <v>142</v>
      </c>
      <c r="U125" s="58">
        <v>128</v>
      </c>
    </row>
    <row r="126" spans="18:21" x14ac:dyDescent="0.3">
      <c r="R126" s="32" t="s">
        <v>207</v>
      </c>
      <c r="S126" s="58" t="s">
        <v>204</v>
      </c>
      <c r="T126" s="58">
        <v>142</v>
      </c>
      <c r="U126" s="58">
        <v>2</v>
      </c>
    </row>
    <row r="127" spans="18:21" x14ac:dyDescent="0.3">
      <c r="R127" s="32" t="s">
        <v>208</v>
      </c>
      <c r="S127" s="58" t="s">
        <v>204</v>
      </c>
      <c r="T127" s="58">
        <v>142</v>
      </c>
      <c r="U127" s="58">
        <v>32</v>
      </c>
    </row>
    <row r="128" spans="18:21" x14ac:dyDescent="0.3">
      <c r="R128" s="32" t="s">
        <v>209</v>
      </c>
      <c r="S128" s="58" t="s">
        <v>204</v>
      </c>
      <c r="T128" s="58">
        <v>142</v>
      </c>
      <c r="U128" s="58">
        <v>4</v>
      </c>
    </row>
    <row r="129" spans="18:21" x14ac:dyDescent="0.3">
      <c r="R129" s="32" t="s">
        <v>210</v>
      </c>
      <c r="S129" s="58" t="s">
        <v>204</v>
      </c>
      <c r="T129" s="58">
        <v>142</v>
      </c>
      <c r="U129" s="58">
        <v>64</v>
      </c>
    </row>
    <row r="130" spans="18:21" x14ac:dyDescent="0.3">
      <c r="R130" s="32" t="s">
        <v>211</v>
      </c>
      <c r="S130" s="58" t="s">
        <v>204</v>
      </c>
      <c r="T130" s="58">
        <v>142</v>
      </c>
      <c r="U130" s="58">
        <v>8</v>
      </c>
    </row>
    <row r="131" spans="18:21" x14ac:dyDescent="0.3">
      <c r="R131" s="32" t="s">
        <v>212</v>
      </c>
      <c r="S131" s="58" t="s">
        <v>213</v>
      </c>
      <c r="T131" s="58">
        <v>135</v>
      </c>
      <c r="U131" s="58">
        <v>0</v>
      </c>
    </row>
    <row r="132" spans="18:21" x14ac:dyDescent="0.3">
      <c r="R132" s="32" t="s">
        <v>214</v>
      </c>
      <c r="S132" s="58" t="s">
        <v>213</v>
      </c>
      <c r="T132" s="58">
        <v>135</v>
      </c>
      <c r="U132" s="58">
        <v>1</v>
      </c>
    </row>
    <row r="133" spans="18:21" x14ac:dyDescent="0.3">
      <c r="R133" s="32" t="s">
        <v>215</v>
      </c>
      <c r="S133" s="58" t="s">
        <v>213</v>
      </c>
      <c r="T133" s="58">
        <v>135</v>
      </c>
      <c r="U133" s="58">
        <v>128</v>
      </c>
    </row>
    <row r="134" spans="18:21" x14ac:dyDescent="0.3">
      <c r="R134" s="32" t="s">
        <v>216</v>
      </c>
      <c r="S134" s="58" t="s">
        <v>213</v>
      </c>
      <c r="T134" s="58">
        <v>135</v>
      </c>
      <c r="U134" s="58">
        <v>2</v>
      </c>
    </row>
    <row r="135" spans="18:21" x14ac:dyDescent="0.3">
      <c r="R135" s="32" t="s">
        <v>217</v>
      </c>
      <c r="S135" s="58" t="s">
        <v>213</v>
      </c>
      <c r="T135" s="58">
        <v>135</v>
      </c>
      <c r="U135" s="58">
        <v>32</v>
      </c>
    </row>
    <row r="136" spans="18:21" x14ac:dyDescent="0.3">
      <c r="R136" s="32" t="s">
        <v>218</v>
      </c>
      <c r="S136" s="58" t="s">
        <v>213</v>
      </c>
      <c r="T136" s="58">
        <v>135</v>
      </c>
      <c r="U136" s="58">
        <v>4</v>
      </c>
    </row>
    <row r="137" spans="18:21" x14ac:dyDescent="0.3">
      <c r="R137" s="32" t="s">
        <v>219</v>
      </c>
      <c r="S137" s="58" t="s">
        <v>213</v>
      </c>
      <c r="T137" s="58">
        <v>135</v>
      </c>
      <c r="U137" s="58">
        <v>64</v>
      </c>
    </row>
    <row r="138" spans="18:21" x14ac:dyDescent="0.3">
      <c r="R138" s="32" t="s">
        <v>220</v>
      </c>
      <c r="S138" s="58" t="s">
        <v>213</v>
      </c>
      <c r="T138" s="58">
        <v>135</v>
      </c>
      <c r="U138" s="58">
        <v>8</v>
      </c>
    </row>
    <row r="139" spans="18:21" x14ac:dyDescent="0.3">
      <c r="R139" s="32" t="s">
        <v>221</v>
      </c>
      <c r="S139" s="58" t="s">
        <v>222</v>
      </c>
      <c r="T139" s="58">
        <v>143</v>
      </c>
      <c r="U139" s="58">
        <v>0</v>
      </c>
    </row>
    <row r="140" spans="18:21" x14ac:dyDescent="0.3">
      <c r="R140" s="32" t="s">
        <v>223</v>
      </c>
      <c r="S140" s="58" t="s">
        <v>222</v>
      </c>
      <c r="T140" s="58">
        <v>143</v>
      </c>
      <c r="U140" s="58">
        <v>1</v>
      </c>
    </row>
    <row r="141" spans="18:21" x14ac:dyDescent="0.3">
      <c r="R141" s="32" t="s">
        <v>224</v>
      </c>
      <c r="S141" s="58" t="s">
        <v>222</v>
      </c>
      <c r="T141" s="58">
        <v>143</v>
      </c>
      <c r="U141" s="58">
        <v>128</v>
      </c>
    </row>
    <row r="142" spans="18:21" x14ac:dyDescent="0.3">
      <c r="R142" s="32" t="s">
        <v>225</v>
      </c>
      <c r="S142" s="58" t="s">
        <v>222</v>
      </c>
      <c r="T142" s="58">
        <v>143</v>
      </c>
      <c r="U142" s="58">
        <v>2</v>
      </c>
    </row>
    <row r="143" spans="18:21" x14ac:dyDescent="0.3">
      <c r="R143" s="32" t="s">
        <v>226</v>
      </c>
      <c r="S143" s="58" t="s">
        <v>222</v>
      </c>
      <c r="T143" s="58">
        <v>143</v>
      </c>
      <c r="U143" s="58">
        <v>32</v>
      </c>
    </row>
    <row r="144" spans="18:21" x14ac:dyDescent="0.3">
      <c r="R144" s="32" t="s">
        <v>227</v>
      </c>
      <c r="S144" s="58" t="s">
        <v>222</v>
      </c>
      <c r="T144" s="58">
        <v>143</v>
      </c>
      <c r="U144" s="58">
        <v>4</v>
      </c>
    </row>
    <row r="145" spans="18:21" x14ac:dyDescent="0.3">
      <c r="R145" s="32" t="s">
        <v>228</v>
      </c>
      <c r="S145" s="58" t="s">
        <v>222</v>
      </c>
      <c r="T145" s="58">
        <v>143</v>
      </c>
      <c r="U145" s="58">
        <v>64</v>
      </c>
    </row>
    <row r="146" spans="18:21" x14ac:dyDescent="0.3">
      <c r="R146" s="32" t="s">
        <v>229</v>
      </c>
      <c r="S146" s="58" t="s">
        <v>222</v>
      </c>
      <c r="T146" s="58">
        <v>143</v>
      </c>
      <c r="U146" s="58">
        <v>8</v>
      </c>
    </row>
    <row r="147" spans="18:21" x14ac:dyDescent="0.3">
      <c r="S147" s="58"/>
    </row>
    <row r="148" spans="18:21" x14ac:dyDescent="0.3">
      <c r="S148" s="58"/>
    </row>
    <row r="149" spans="18:21" x14ac:dyDescent="0.3">
      <c r="S149" s="58"/>
    </row>
    <row r="150" spans="18:21" x14ac:dyDescent="0.3">
      <c r="S150" s="58"/>
    </row>
    <row r="151" spans="18:21" x14ac:dyDescent="0.3">
      <c r="S151" s="58"/>
    </row>
    <row r="152" spans="18:21" x14ac:dyDescent="0.3">
      <c r="S152" s="58"/>
    </row>
    <row r="153" spans="18:21" x14ac:dyDescent="0.3">
      <c r="S153" s="58"/>
    </row>
    <row r="154" spans="18:21" x14ac:dyDescent="0.3">
      <c r="S154" s="58"/>
    </row>
    <row r="155" spans="18:21" x14ac:dyDescent="0.3">
      <c r="S155" s="58"/>
    </row>
    <row r="156" spans="18:21" x14ac:dyDescent="0.3">
      <c r="S156" s="58"/>
    </row>
    <row r="157" spans="18:21" x14ac:dyDescent="0.3">
      <c r="S157" s="58"/>
    </row>
    <row r="158" spans="18:21" x14ac:dyDescent="0.3">
      <c r="S158" s="58"/>
    </row>
    <row r="159" spans="18:21" x14ac:dyDescent="0.3">
      <c r="S159" s="58"/>
    </row>
    <row r="160" spans="18:21" x14ac:dyDescent="0.3">
      <c r="S160" s="58"/>
    </row>
    <row r="161" spans="19:19" x14ac:dyDescent="0.3">
      <c r="S161" s="58"/>
    </row>
    <row r="162" spans="19:19" x14ac:dyDescent="0.3">
      <c r="S162" s="58"/>
    </row>
    <row r="163" spans="19:19" x14ac:dyDescent="0.3">
      <c r="S163" s="58"/>
    </row>
    <row r="164" spans="19:19" x14ac:dyDescent="0.3">
      <c r="S164" s="58"/>
    </row>
    <row r="165" spans="19:19" x14ac:dyDescent="0.3">
      <c r="S165" s="58"/>
    </row>
    <row r="166" spans="19:19" x14ac:dyDescent="0.3">
      <c r="S166" s="58"/>
    </row>
    <row r="167" spans="19:19" x14ac:dyDescent="0.3">
      <c r="S167" s="58"/>
    </row>
    <row r="168" spans="19:19" x14ac:dyDescent="0.3">
      <c r="S168" s="58"/>
    </row>
    <row r="169" spans="19:19" x14ac:dyDescent="0.3">
      <c r="S169" s="58"/>
    </row>
    <row r="170" spans="19:19" x14ac:dyDescent="0.3">
      <c r="S170" s="58"/>
    </row>
    <row r="171" spans="19:19" x14ac:dyDescent="0.3">
      <c r="S171" s="58"/>
    </row>
    <row r="172" spans="19:19" x14ac:dyDescent="0.3">
      <c r="S172" s="58"/>
    </row>
    <row r="173" spans="19:19" x14ac:dyDescent="0.3">
      <c r="S173" s="58"/>
    </row>
    <row r="174" spans="19:19" x14ac:dyDescent="0.3">
      <c r="S174" s="58"/>
    </row>
    <row r="175" spans="19:19" x14ac:dyDescent="0.3">
      <c r="S175" s="58"/>
    </row>
    <row r="176" spans="19:19" x14ac:dyDescent="0.3">
      <c r="S176" s="58"/>
    </row>
    <row r="177" spans="19:19" x14ac:dyDescent="0.3">
      <c r="S177" s="58"/>
    </row>
    <row r="178" spans="19:19" x14ac:dyDescent="0.3">
      <c r="S178" s="58"/>
    </row>
    <row r="179" spans="19:19" x14ac:dyDescent="0.3">
      <c r="S179" s="58"/>
    </row>
    <row r="180" spans="19:19" x14ac:dyDescent="0.3">
      <c r="S180" s="58"/>
    </row>
    <row r="181" spans="19:19" x14ac:dyDescent="0.3">
      <c r="S181" s="58"/>
    </row>
    <row r="182" spans="19:19" x14ac:dyDescent="0.3">
      <c r="S182" s="58"/>
    </row>
    <row r="183" spans="19:19" x14ac:dyDescent="0.3">
      <c r="S183" s="58"/>
    </row>
    <row r="184" spans="19:19" x14ac:dyDescent="0.3">
      <c r="S184" s="58"/>
    </row>
    <row r="185" spans="19:19" x14ac:dyDescent="0.3">
      <c r="S185" s="58"/>
    </row>
    <row r="186" spans="19:19" x14ac:dyDescent="0.3">
      <c r="S186" s="58"/>
    </row>
    <row r="187" spans="19:19" x14ac:dyDescent="0.3">
      <c r="S187" s="58"/>
    </row>
    <row r="188" spans="19:19" x14ac:dyDescent="0.3">
      <c r="S188" s="58"/>
    </row>
    <row r="189" spans="19:19" x14ac:dyDescent="0.3">
      <c r="S189" s="58"/>
    </row>
    <row r="190" spans="19:19" x14ac:dyDescent="0.3">
      <c r="S190" s="58"/>
    </row>
    <row r="191" spans="19:19" x14ac:dyDescent="0.3">
      <c r="S191" s="58"/>
    </row>
    <row r="192" spans="19:19" x14ac:dyDescent="0.3">
      <c r="S192" s="58"/>
    </row>
    <row r="193" spans="19:19" x14ac:dyDescent="0.3">
      <c r="S193" s="58"/>
    </row>
    <row r="194" spans="19:19" x14ac:dyDescent="0.3">
      <c r="S194" s="58"/>
    </row>
    <row r="195" spans="19:19" x14ac:dyDescent="0.3">
      <c r="S195" s="58"/>
    </row>
    <row r="196" spans="19:19" x14ac:dyDescent="0.3">
      <c r="S196" s="58"/>
    </row>
    <row r="197" spans="19:19" x14ac:dyDescent="0.3">
      <c r="S197" s="58"/>
    </row>
    <row r="198" spans="19:19" x14ac:dyDescent="0.3">
      <c r="S198" s="58"/>
    </row>
    <row r="199" spans="19:19" x14ac:dyDescent="0.3">
      <c r="S199" s="58"/>
    </row>
    <row r="200" spans="19:19" x14ac:dyDescent="0.3">
      <c r="S200" s="58"/>
    </row>
    <row r="201" spans="19:19" x14ac:dyDescent="0.3">
      <c r="S201" s="58"/>
    </row>
    <row r="202" spans="19:19" x14ac:dyDescent="0.3">
      <c r="S202" s="58"/>
    </row>
    <row r="203" spans="19:19" x14ac:dyDescent="0.3">
      <c r="S203" s="58"/>
    </row>
    <row r="204" spans="19:19" x14ac:dyDescent="0.3">
      <c r="S204" s="58"/>
    </row>
    <row r="205" spans="19:19" x14ac:dyDescent="0.3">
      <c r="S205" s="58"/>
    </row>
    <row r="206" spans="19:19" x14ac:dyDescent="0.3">
      <c r="S206" s="58"/>
    </row>
    <row r="207" spans="19:19" x14ac:dyDescent="0.3">
      <c r="S207" s="58"/>
    </row>
    <row r="208" spans="19:19" x14ac:dyDescent="0.3">
      <c r="S208" s="58"/>
    </row>
    <row r="209" spans="19:19" x14ac:dyDescent="0.3">
      <c r="S209" s="58"/>
    </row>
    <row r="210" spans="19:19" x14ac:dyDescent="0.3">
      <c r="S210" s="58"/>
    </row>
    <row r="211" spans="19:19" x14ac:dyDescent="0.3">
      <c r="S211" s="58"/>
    </row>
    <row r="212" spans="19:19" x14ac:dyDescent="0.3">
      <c r="S212" s="58"/>
    </row>
    <row r="213" spans="19:19" x14ac:dyDescent="0.3">
      <c r="S213" s="58"/>
    </row>
    <row r="214" spans="19:19" x14ac:dyDescent="0.3">
      <c r="S214" s="58"/>
    </row>
    <row r="215" spans="19:19" x14ac:dyDescent="0.3">
      <c r="S215" s="58"/>
    </row>
    <row r="216" spans="19:19" x14ac:dyDescent="0.3">
      <c r="S216" s="58"/>
    </row>
    <row r="217" spans="19:19" x14ac:dyDescent="0.3">
      <c r="S217" s="58"/>
    </row>
    <row r="218" spans="19:19" x14ac:dyDescent="0.3">
      <c r="S218" s="58"/>
    </row>
    <row r="219" spans="19:19" x14ac:dyDescent="0.3">
      <c r="S219" s="58"/>
    </row>
    <row r="220" spans="19:19" x14ac:dyDescent="0.3">
      <c r="S220" s="58"/>
    </row>
    <row r="221" spans="19:19" x14ac:dyDescent="0.3">
      <c r="S221" s="58"/>
    </row>
    <row r="222" spans="19:19" x14ac:dyDescent="0.3">
      <c r="S222" s="58"/>
    </row>
    <row r="223" spans="19:19" x14ac:dyDescent="0.3">
      <c r="S223" s="58"/>
    </row>
    <row r="224" spans="19:19" x14ac:dyDescent="0.3">
      <c r="S224" s="58"/>
    </row>
    <row r="225" spans="19:19" x14ac:dyDescent="0.3">
      <c r="S225" s="58"/>
    </row>
    <row r="226" spans="19:19" x14ac:dyDescent="0.3">
      <c r="S226" s="58"/>
    </row>
    <row r="227" spans="19:19" x14ac:dyDescent="0.3">
      <c r="S227" s="58"/>
    </row>
    <row r="228" spans="19:19" x14ac:dyDescent="0.3">
      <c r="S228" s="58"/>
    </row>
    <row r="229" spans="19:19" x14ac:dyDescent="0.3">
      <c r="S229" s="58"/>
    </row>
    <row r="230" spans="19:19" x14ac:dyDescent="0.3">
      <c r="S230" s="58"/>
    </row>
    <row r="231" spans="19:19" x14ac:dyDescent="0.3">
      <c r="S231" s="58"/>
    </row>
    <row r="232" spans="19:19" x14ac:dyDescent="0.3">
      <c r="S232" s="58"/>
    </row>
    <row r="233" spans="19:19" x14ac:dyDescent="0.3">
      <c r="S233" s="58"/>
    </row>
    <row r="234" spans="19:19" x14ac:dyDescent="0.3">
      <c r="S234" s="58"/>
    </row>
    <row r="235" spans="19:19" x14ac:dyDescent="0.3">
      <c r="S235" s="58"/>
    </row>
    <row r="236" spans="19:19" x14ac:dyDescent="0.3">
      <c r="S236" s="58"/>
    </row>
    <row r="237" spans="19:19" x14ac:dyDescent="0.3">
      <c r="S237" s="58"/>
    </row>
    <row r="238" spans="19:19" x14ac:dyDescent="0.3">
      <c r="S238" s="58"/>
    </row>
    <row r="239" spans="19:19" x14ac:dyDescent="0.3">
      <c r="S239" s="58"/>
    </row>
    <row r="240" spans="19:19" x14ac:dyDescent="0.3">
      <c r="S240" s="58"/>
    </row>
    <row r="241" spans="19:19" x14ac:dyDescent="0.3">
      <c r="S241" s="58"/>
    </row>
    <row r="242" spans="19:19" x14ac:dyDescent="0.3">
      <c r="S242" s="58"/>
    </row>
    <row r="243" spans="19:19" x14ac:dyDescent="0.3">
      <c r="S243" s="58"/>
    </row>
    <row r="244" spans="19:19" x14ac:dyDescent="0.3">
      <c r="S244" s="58"/>
    </row>
    <row r="245" spans="19:19" x14ac:dyDescent="0.3">
      <c r="S245" s="58"/>
    </row>
    <row r="246" spans="19:19" x14ac:dyDescent="0.3">
      <c r="S246" s="58"/>
    </row>
    <row r="247" spans="19:19" x14ac:dyDescent="0.3">
      <c r="S247" s="58"/>
    </row>
    <row r="248" spans="19:19" x14ac:dyDescent="0.3">
      <c r="S248" s="58"/>
    </row>
    <row r="249" spans="19:19" x14ac:dyDescent="0.3">
      <c r="S249" s="58"/>
    </row>
    <row r="250" spans="19:19" x14ac:dyDescent="0.3">
      <c r="S250" s="58"/>
    </row>
    <row r="251" spans="19:19" x14ac:dyDescent="0.3">
      <c r="S251" s="58"/>
    </row>
    <row r="252" spans="19:19" x14ac:dyDescent="0.3">
      <c r="S252" s="58"/>
    </row>
    <row r="253" spans="19:19" x14ac:dyDescent="0.3">
      <c r="S253" s="58"/>
    </row>
    <row r="254" spans="19:19" x14ac:dyDescent="0.3">
      <c r="S254" s="58"/>
    </row>
    <row r="255" spans="19:19" x14ac:dyDescent="0.3">
      <c r="S255" s="58"/>
    </row>
    <row r="256" spans="19:19" x14ac:dyDescent="0.3">
      <c r="S256" s="58"/>
    </row>
    <row r="257" spans="19:19" x14ac:dyDescent="0.3">
      <c r="S257" s="58"/>
    </row>
    <row r="258" spans="19:19" x14ac:dyDescent="0.3">
      <c r="S258" s="58"/>
    </row>
    <row r="259" spans="19:19" x14ac:dyDescent="0.3">
      <c r="S259" s="58"/>
    </row>
    <row r="260" spans="19:19" x14ac:dyDescent="0.3">
      <c r="S260" s="58"/>
    </row>
    <row r="261" spans="19:19" x14ac:dyDescent="0.3">
      <c r="S261" s="58"/>
    </row>
    <row r="262" spans="19:19" x14ac:dyDescent="0.3">
      <c r="S262" s="58"/>
    </row>
    <row r="263" spans="19:19" x14ac:dyDescent="0.3">
      <c r="S263" s="58"/>
    </row>
    <row r="264" spans="19:19" x14ac:dyDescent="0.3">
      <c r="S264" s="58"/>
    </row>
    <row r="265" spans="19:19" x14ac:dyDescent="0.3">
      <c r="S265" s="58"/>
    </row>
    <row r="266" spans="19:19" x14ac:dyDescent="0.3">
      <c r="S266" s="58"/>
    </row>
  </sheetData>
  <sheetProtection password="A7D5" sheet="1" objects="1" scenarios="1" selectLockedCells="1"/>
  <mergeCells count="14">
    <mergeCell ref="O19:Q19"/>
    <mergeCell ref="C20:H20"/>
    <mergeCell ref="O20:Q20"/>
    <mergeCell ref="E8:H8"/>
    <mergeCell ref="E9:H9"/>
    <mergeCell ref="B12:H12"/>
    <mergeCell ref="O13:Q13"/>
    <mergeCell ref="B14:B15"/>
    <mergeCell ref="C14:C15"/>
    <mergeCell ref="D14:D15"/>
    <mergeCell ref="E14:E15"/>
    <mergeCell ref="F14:H15"/>
    <mergeCell ref="F16:H16"/>
    <mergeCell ref="F17:H17"/>
  </mergeCells>
  <dataValidations count="4">
    <dataValidation type="list" allowBlank="1" showInputMessage="1" showErrorMessage="1" sqref="F16:F17">
      <formula1>$P$36:$P$43</formula1>
    </dataValidation>
    <dataValidation type="list" allowBlank="1" showInputMessage="1" showErrorMessage="1" sqref="D16:D17">
      <formula1>$P$24:$P$33</formula1>
    </dataValidation>
    <dataValidation type="list" allowBlank="1" showInputMessage="1" showErrorMessage="1" sqref="E9">
      <formula1>$L$13:$L$20</formula1>
    </dataValidation>
    <dataValidation type="list" allowBlank="1" showInputMessage="1" showErrorMessage="1" sqref="P21:P22 E16:E17 D9">
      <formula1>$P$21:$P$22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6"/>
  <sheetViews>
    <sheetView showGridLines="0" showRowColHeaders="0" zoomScale="94" zoomScaleNormal="94" workbookViewId="0">
      <selection activeCell="L22" sqref="H22:L22"/>
    </sheetView>
  </sheetViews>
  <sheetFormatPr baseColWidth="10" defaultRowHeight="15" x14ac:dyDescent="0.25"/>
  <cols>
    <col min="1" max="1" width="3.140625" style="84" customWidth="1"/>
    <col min="2" max="2" width="3.5703125" style="84" customWidth="1"/>
    <col min="3" max="3" width="4.42578125" style="84" customWidth="1"/>
    <col min="4" max="4" width="3.5703125" style="85" customWidth="1"/>
    <col min="5" max="12" width="3.7109375" style="85" customWidth="1"/>
    <col min="13" max="13" width="3" style="85" customWidth="1"/>
    <col min="14" max="14" width="4.28515625" style="86" customWidth="1"/>
    <col min="15" max="15" width="2.5703125" style="86" customWidth="1"/>
    <col min="16" max="16" width="6.140625" style="87" customWidth="1"/>
    <col min="17" max="17" width="3.42578125" style="87" customWidth="1"/>
    <col min="18" max="18" width="4.42578125" style="84" customWidth="1"/>
    <col min="19" max="19" width="3.5703125" style="85" customWidth="1"/>
    <col min="20" max="27" width="3.7109375" style="85" customWidth="1"/>
    <col min="28" max="28" width="3" style="85" customWidth="1"/>
    <col min="29" max="29" width="4.28515625" style="86" customWidth="1"/>
    <col min="30" max="30" width="2.5703125" style="86" customWidth="1"/>
    <col min="31" max="31" width="6.140625" style="87" customWidth="1"/>
    <col min="32" max="32" width="3.42578125" style="84" customWidth="1"/>
    <col min="33" max="40" width="2.7109375" style="85" hidden="1" customWidth="1"/>
    <col min="41" max="41" width="3.42578125" style="84" hidden="1" customWidth="1"/>
    <col min="42" max="49" width="2.7109375" style="85" hidden="1" customWidth="1"/>
    <col min="50" max="50" width="20.7109375" style="84" customWidth="1"/>
    <col min="51" max="16384" width="11.42578125" style="84"/>
  </cols>
  <sheetData>
    <row r="1" spans="2:51" s="75" customFormat="1" ht="15.75" x14ac:dyDescent="0.25">
      <c r="C1" s="76" t="s">
        <v>230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8"/>
      <c r="P1" s="79" t="s">
        <v>231</v>
      </c>
      <c r="Q1" s="80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  <c r="AD1" s="82"/>
      <c r="AE1" s="80"/>
      <c r="AG1" s="81"/>
      <c r="AH1" s="81"/>
      <c r="AI1" s="81"/>
      <c r="AJ1" s="81"/>
      <c r="AK1" s="81"/>
      <c r="AL1" s="81"/>
      <c r="AM1" s="81"/>
      <c r="AN1" s="81"/>
      <c r="AP1" s="81"/>
      <c r="AQ1" s="81"/>
      <c r="AR1" s="81"/>
      <c r="AS1" s="81"/>
      <c r="AT1" s="81"/>
      <c r="AU1" s="81"/>
      <c r="AV1" s="81"/>
      <c r="AW1" s="81"/>
      <c r="AX1" s="83" t="s">
        <v>232</v>
      </c>
    </row>
    <row r="2" spans="2:51" ht="18" customHeight="1" thickBot="1" x14ac:dyDescent="0.3"/>
    <row r="3" spans="2:51" ht="15.75" thickBot="1" x14ac:dyDescent="0.3">
      <c r="E3" s="243" t="s">
        <v>233</v>
      </c>
      <c r="F3" s="244"/>
      <c r="G3" s="244"/>
      <c r="H3" s="244"/>
      <c r="I3" s="244"/>
      <c r="J3" s="244"/>
      <c r="K3" s="244"/>
      <c r="L3" s="245"/>
      <c r="T3" s="243" t="s">
        <v>234</v>
      </c>
      <c r="U3" s="244"/>
      <c r="V3" s="244"/>
      <c r="W3" s="244"/>
      <c r="X3" s="244"/>
      <c r="Y3" s="244"/>
      <c r="Z3" s="244"/>
      <c r="AA3" s="245"/>
    </row>
    <row r="4" spans="2:51" ht="17.100000000000001" customHeight="1" thickBot="1" x14ac:dyDescent="0.3">
      <c r="E4" s="246" t="s">
        <v>235</v>
      </c>
      <c r="F4" s="246"/>
      <c r="G4" s="247" t="s">
        <v>236</v>
      </c>
      <c r="H4" s="247"/>
      <c r="I4" s="248" t="s">
        <v>237</v>
      </c>
      <c r="J4" s="248"/>
      <c r="K4" s="239" t="s">
        <v>238</v>
      </c>
      <c r="L4" s="239"/>
      <c r="M4" s="249" t="s">
        <v>239</v>
      </c>
      <c r="N4" s="256"/>
      <c r="O4" s="256"/>
      <c r="P4" s="256"/>
      <c r="Q4" s="256"/>
      <c r="R4" s="256"/>
      <c r="S4" s="257"/>
      <c r="T4" s="246" t="s">
        <v>240</v>
      </c>
      <c r="U4" s="246"/>
      <c r="V4" s="247" t="s">
        <v>241</v>
      </c>
      <c r="W4" s="247"/>
      <c r="X4" s="248" t="s">
        <v>242</v>
      </c>
      <c r="Y4" s="248"/>
      <c r="Z4" s="239" t="s">
        <v>243</v>
      </c>
      <c r="AA4" s="239"/>
      <c r="AC4" s="88"/>
      <c r="AD4" s="89"/>
      <c r="AE4" s="89"/>
      <c r="AF4" s="89"/>
      <c r="AG4" s="89"/>
      <c r="AH4" s="89"/>
      <c r="AP4" s="89"/>
      <c r="AQ4" s="89"/>
    </row>
    <row r="5" spans="2:51" ht="15.75" thickBot="1" x14ac:dyDescent="0.3">
      <c r="E5" s="90">
        <v>8</v>
      </c>
      <c r="F5" s="91">
        <v>7</v>
      </c>
      <c r="G5" s="92">
        <v>6</v>
      </c>
      <c r="H5" s="91">
        <v>5</v>
      </c>
      <c r="I5" s="92">
        <v>4</v>
      </c>
      <c r="J5" s="91">
        <v>3</v>
      </c>
      <c r="K5" s="92">
        <v>2</v>
      </c>
      <c r="L5" s="91">
        <v>1</v>
      </c>
      <c r="M5" s="258"/>
      <c r="N5" s="259"/>
      <c r="O5" s="259"/>
      <c r="P5" s="259"/>
      <c r="Q5" s="259"/>
      <c r="R5" s="259"/>
      <c r="S5" s="260"/>
      <c r="T5" s="90">
        <v>8</v>
      </c>
      <c r="U5" s="91">
        <v>7</v>
      </c>
      <c r="V5" s="92">
        <v>6</v>
      </c>
      <c r="W5" s="91">
        <v>5</v>
      </c>
      <c r="X5" s="92">
        <v>4</v>
      </c>
      <c r="Y5" s="91">
        <v>3</v>
      </c>
      <c r="Z5" s="92">
        <v>2</v>
      </c>
      <c r="AA5" s="91">
        <v>1</v>
      </c>
      <c r="AC5" s="88"/>
      <c r="AX5" s="93" t="s">
        <v>244</v>
      </c>
    </row>
    <row r="6" spans="2:51" ht="15" customHeight="1" x14ac:dyDescent="0.25">
      <c r="B6" s="240" t="s">
        <v>245</v>
      </c>
      <c r="C6" s="241">
        <f>P30</f>
        <v>73</v>
      </c>
      <c r="D6" s="94" t="s">
        <v>246</v>
      </c>
      <c r="E6" s="149" t="s">
        <v>247</v>
      </c>
      <c r="F6" s="147"/>
      <c r="G6" s="97"/>
      <c r="H6" s="96"/>
      <c r="I6" s="148" t="s">
        <v>247</v>
      </c>
      <c r="J6" s="96"/>
      <c r="K6" s="97"/>
      <c r="L6" s="98" t="s">
        <v>247</v>
      </c>
      <c r="M6" s="99" t="s">
        <v>40</v>
      </c>
      <c r="N6" s="100">
        <v>144</v>
      </c>
      <c r="O6" s="101" t="s">
        <v>248</v>
      </c>
      <c r="P6" s="102">
        <f>SUM(AG6:AN6)</f>
        <v>137</v>
      </c>
      <c r="Q6" s="103"/>
      <c r="R6" s="241">
        <f>P30+4</f>
        <v>77</v>
      </c>
      <c r="S6" s="94" t="s">
        <v>246</v>
      </c>
      <c r="T6" s="95"/>
      <c r="U6" s="96"/>
      <c r="V6" s="97"/>
      <c r="W6" s="96"/>
      <c r="X6" s="97"/>
      <c r="Y6" s="96"/>
      <c r="Z6" s="97"/>
      <c r="AA6" s="98"/>
      <c r="AB6" s="99" t="s">
        <v>40</v>
      </c>
      <c r="AC6" s="100">
        <v>152</v>
      </c>
      <c r="AD6" s="101" t="s">
        <v>248</v>
      </c>
      <c r="AE6" s="102">
        <f>SUM(AP6:AW6)</f>
        <v>0</v>
      </c>
      <c r="AG6" s="85">
        <f>IF(E6="x",128,0)</f>
        <v>128</v>
      </c>
      <c r="AH6" s="85">
        <f>IF(F6="x",64,0)</f>
        <v>0</v>
      </c>
      <c r="AI6" s="85">
        <f>IF(G6="x",32,0)</f>
        <v>0</v>
      </c>
      <c r="AJ6" s="85">
        <f>IF(H6="x",16,0)</f>
        <v>0</v>
      </c>
      <c r="AK6" s="85">
        <f>IF(I6="x",8,0)</f>
        <v>8</v>
      </c>
      <c r="AL6" s="85">
        <f>IF(J6="x",4,0)</f>
        <v>0</v>
      </c>
      <c r="AM6" s="85">
        <f>IF(K6="x",2,0)</f>
        <v>0</v>
      </c>
      <c r="AN6" s="85">
        <f t="shared" ref="AN6:AN13" si="0">IF(L6="x",1,0)</f>
        <v>1</v>
      </c>
      <c r="AP6" s="85">
        <f>IF(T6="x",128,0)</f>
        <v>0</v>
      </c>
      <c r="AQ6" s="85">
        <f>IF(U6="x",64,0)</f>
        <v>0</v>
      </c>
      <c r="AR6" s="85">
        <f>IF(V6="x",32,0)</f>
        <v>0</v>
      </c>
      <c r="AS6" s="85">
        <f>IF(W6="x",16,0)</f>
        <v>0</v>
      </c>
      <c r="AT6" s="85">
        <f>IF(X6="x",8,0)</f>
        <v>0</v>
      </c>
      <c r="AU6" s="85">
        <f>IF(Y6="x",4,0)</f>
        <v>0</v>
      </c>
      <c r="AV6" s="85">
        <f>IF(Z6="x",2,0)</f>
        <v>0</v>
      </c>
      <c r="AW6" s="85">
        <f>IF(AA6="x",1,0)</f>
        <v>0</v>
      </c>
      <c r="AX6" s="84" t="s">
        <v>249</v>
      </c>
    </row>
    <row r="7" spans="2:51" ht="15" customHeight="1" thickBot="1" x14ac:dyDescent="0.3">
      <c r="B7" s="240"/>
      <c r="C7" s="242"/>
      <c r="D7" s="104" t="s">
        <v>250</v>
      </c>
      <c r="E7" s="105"/>
      <c r="F7" s="106"/>
      <c r="G7" s="107"/>
      <c r="H7" s="106"/>
      <c r="I7" s="107"/>
      <c r="J7" s="106"/>
      <c r="K7" s="108" t="s">
        <v>247</v>
      </c>
      <c r="L7" s="106"/>
      <c r="M7" s="99" t="s">
        <v>40</v>
      </c>
      <c r="N7" s="100">
        <f>N6+1</f>
        <v>145</v>
      </c>
      <c r="O7" s="101" t="s">
        <v>248</v>
      </c>
      <c r="P7" s="102">
        <f t="shared" ref="P7:P13" si="1">SUM(AG7:AN7)</f>
        <v>2</v>
      </c>
      <c r="Q7" s="103"/>
      <c r="R7" s="242"/>
      <c r="S7" s="104" t="s">
        <v>250</v>
      </c>
      <c r="T7" s="105"/>
      <c r="U7" s="106"/>
      <c r="V7" s="107"/>
      <c r="W7" s="106"/>
      <c r="X7" s="107"/>
      <c r="Y7" s="106"/>
      <c r="Z7" s="108"/>
      <c r="AA7" s="106"/>
      <c r="AB7" s="99" t="s">
        <v>40</v>
      </c>
      <c r="AC7" s="100">
        <f>AC6+1</f>
        <v>153</v>
      </c>
      <c r="AD7" s="101" t="s">
        <v>248</v>
      </c>
      <c r="AE7" s="102">
        <f t="shared" ref="AE7:AE13" si="2">SUM(AP7:AW7)</f>
        <v>0</v>
      </c>
      <c r="AG7" s="85">
        <f t="shared" ref="AG7:AG13" si="3">IF(E7="x",128,0)</f>
        <v>0</v>
      </c>
      <c r="AH7" s="85">
        <f t="shared" ref="AH7:AH13" si="4">IF(F7="x",64,0)</f>
        <v>0</v>
      </c>
      <c r="AI7" s="85">
        <f t="shared" ref="AI7:AI13" si="5">IF(G7="x",32,0)</f>
        <v>0</v>
      </c>
      <c r="AJ7" s="85">
        <f t="shared" ref="AJ7:AJ13" si="6">IF(H7="x",16,0)</f>
        <v>0</v>
      </c>
      <c r="AK7" s="85">
        <f t="shared" ref="AK7:AK13" si="7">IF(I7="x",8,0)</f>
        <v>0</v>
      </c>
      <c r="AL7" s="85">
        <f t="shared" ref="AL7:AL13" si="8">IF(J7="x",4,0)</f>
        <v>0</v>
      </c>
      <c r="AM7" s="85">
        <f t="shared" ref="AM7:AM13" si="9">IF(K7="x",2,0)</f>
        <v>2</v>
      </c>
      <c r="AN7" s="85">
        <f t="shared" si="0"/>
        <v>0</v>
      </c>
      <c r="AP7" s="85">
        <f t="shared" ref="AP7:AP13" si="10">IF(T7="x",128,0)</f>
        <v>0</v>
      </c>
      <c r="AQ7" s="85">
        <f t="shared" ref="AQ7:AQ13" si="11">IF(U7="x",64,0)</f>
        <v>0</v>
      </c>
      <c r="AR7" s="85">
        <f t="shared" ref="AR7:AR13" si="12">IF(V7="x",32,0)</f>
        <v>0</v>
      </c>
      <c r="AS7" s="85">
        <f t="shared" ref="AS7:AS13" si="13">IF(W7="x",16,0)</f>
        <v>0</v>
      </c>
      <c r="AT7" s="85">
        <f t="shared" ref="AT7:AT13" si="14">IF(X7="x",8,0)</f>
        <v>0</v>
      </c>
      <c r="AU7" s="85">
        <f t="shared" ref="AU7:AU13" si="15">IF(Y7="x",4,0)</f>
        <v>0</v>
      </c>
      <c r="AV7" s="85">
        <f t="shared" ref="AV7:AV13" si="16">IF(Z7="x",2,0)</f>
        <v>0</v>
      </c>
      <c r="AW7" s="85">
        <f t="shared" ref="AW7:AW13" si="17">IF(AA7="x",1,0)</f>
        <v>0</v>
      </c>
      <c r="AX7" s="84" t="s">
        <v>251</v>
      </c>
    </row>
    <row r="8" spans="2:51" ht="15" customHeight="1" x14ac:dyDescent="0.25">
      <c r="B8" s="240"/>
      <c r="C8" s="241">
        <f>P30+1</f>
        <v>74</v>
      </c>
      <c r="D8" s="94" t="s">
        <v>246</v>
      </c>
      <c r="E8" s="109"/>
      <c r="F8" s="110"/>
      <c r="G8" s="111"/>
      <c r="H8" s="110" t="s">
        <v>247</v>
      </c>
      <c r="I8" s="112"/>
      <c r="J8" s="113" t="s">
        <v>247</v>
      </c>
      <c r="K8" s="111"/>
      <c r="L8" s="110"/>
      <c r="M8" s="99" t="s">
        <v>40</v>
      </c>
      <c r="N8" s="100">
        <f t="shared" ref="N8:N13" si="18">N7+1</f>
        <v>146</v>
      </c>
      <c r="O8" s="101" t="s">
        <v>248</v>
      </c>
      <c r="P8" s="102">
        <f t="shared" si="1"/>
        <v>20</v>
      </c>
      <c r="Q8" s="103"/>
      <c r="R8" s="241">
        <f>P30+5</f>
        <v>78</v>
      </c>
      <c r="S8" s="94" t="s">
        <v>246</v>
      </c>
      <c r="T8" s="109"/>
      <c r="U8" s="110"/>
      <c r="V8" s="111"/>
      <c r="W8" s="110"/>
      <c r="X8" s="111"/>
      <c r="Y8" s="113"/>
      <c r="Z8" s="111"/>
      <c r="AA8" s="110"/>
      <c r="AB8" s="99" t="s">
        <v>40</v>
      </c>
      <c r="AC8" s="100">
        <f t="shared" ref="AC8:AC13" si="19">AC7+1</f>
        <v>154</v>
      </c>
      <c r="AD8" s="101" t="s">
        <v>248</v>
      </c>
      <c r="AE8" s="102">
        <f t="shared" si="2"/>
        <v>0</v>
      </c>
      <c r="AG8" s="85">
        <f t="shared" si="3"/>
        <v>0</v>
      </c>
      <c r="AH8" s="85">
        <f t="shared" si="4"/>
        <v>0</v>
      </c>
      <c r="AI8" s="85">
        <f t="shared" si="5"/>
        <v>0</v>
      </c>
      <c r="AJ8" s="85">
        <f t="shared" si="6"/>
        <v>16</v>
      </c>
      <c r="AK8" s="85">
        <f t="shared" si="7"/>
        <v>0</v>
      </c>
      <c r="AL8" s="85">
        <f t="shared" si="8"/>
        <v>4</v>
      </c>
      <c r="AM8" s="85">
        <f t="shared" si="9"/>
        <v>0</v>
      </c>
      <c r="AN8" s="85">
        <f t="shared" si="0"/>
        <v>0</v>
      </c>
      <c r="AP8" s="85">
        <f t="shared" si="10"/>
        <v>0</v>
      </c>
      <c r="AQ8" s="85">
        <f t="shared" si="11"/>
        <v>0</v>
      </c>
      <c r="AR8" s="85">
        <f t="shared" si="12"/>
        <v>0</v>
      </c>
      <c r="AS8" s="85">
        <f t="shared" si="13"/>
        <v>0</v>
      </c>
      <c r="AT8" s="85">
        <f t="shared" si="14"/>
        <v>0</v>
      </c>
      <c r="AU8" s="85">
        <f t="shared" si="15"/>
        <v>0</v>
      </c>
      <c r="AV8" s="85">
        <f t="shared" si="16"/>
        <v>0</v>
      </c>
      <c r="AW8" s="85">
        <f t="shared" si="17"/>
        <v>0</v>
      </c>
      <c r="AX8" s="84" t="s">
        <v>252</v>
      </c>
    </row>
    <row r="9" spans="2:51" ht="15" customHeight="1" thickBot="1" x14ac:dyDescent="0.3">
      <c r="B9" s="240"/>
      <c r="C9" s="242"/>
      <c r="D9" s="104" t="s">
        <v>250</v>
      </c>
      <c r="E9" s="105"/>
      <c r="F9" s="106"/>
      <c r="G9" s="107"/>
      <c r="H9" s="106"/>
      <c r="I9" s="114"/>
      <c r="J9" s="115"/>
      <c r="K9" s="107"/>
      <c r="L9" s="106"/>
      <c r="M9" s="99" t="s">
        <v>40</v>
      </c>
      <c r="N9" s="100">
        <f t="shared" si="18"/>
        <v>147</v>
      </c>
      <c r="O9" s="101" t="s">
        <v>248</v>
      </c>
      <c r="P9" s="102">
        <f t="shared" si="1"/>
        <v>0</v>
      </c>
      <c r="Q9" s="103"/>
      <c r="R9" s="242"/>
      <c r="S9" s="104" t="s">
        <v>250</v>
      </c>
      <c r="T9" s="105"/>
      <c r="U9" s="106"/>
      <c r="V9" s="107"/>
      <c r="W9" s="106"/>
      <c r="X9" s="108"/>
      <c r="Y9" s="106"/>
      <c r="Z9" s="107"/>
      <c r="AA9" s="106"/>
      <c r="AB9" s="99" t="s">
        <v>40</v>
      </c>
      <c r="AC9" s="100">
        <f t="shared" si="19"/>
        <v>155</v>
      </c>
      <c r="AD9" s="101" t="s">
        <v>248</v>
      </c>
      <c r="AE9" s="102">
        <f t="shared" si="2"/>
        <v>0</v>
      </c>
      <c r="AG9" s="85">
        <f t="shared" si="3"/>
        <v>0</v>
      </c>
      <c r="AH9" s="85">
        <f t="shared" si="4"/>
        <v>0</v>
      </c>
      <c r="AI9" s="85">
        <f t="shared" si="5"/>
        <v>0</v>
      </c>
      <c r="AJ9" s="85">
        <f t="shared" si="6"/>
        <v>0</v>
      </c>
      <c r="AK9" s="85">
        <f t="shared" si="7"/>
        <v>0</v>
      </c>
      <c r="AL9" s="85">
        <f t="shared" si="8"/>
        <v>0</v>
      </c>
      <c r="AM9" s="85">
        <f t="shared" si="9"/>
        <v>0</v>
      </c>
      <c r="AN9" s="85">
        <f t="shared" si="0"/>
        <v>0</v>
      </c>
      <c r="AP9" s="85">
        <f t="shared" si="10"/>
        <v>0</v>
      </c>
      <c r="AQ9" s="85">
        <f t="shared" si="11"/>
        <v>0</v>
      </c>
      <c r="AR9" s="85">
        <f t="shared" si="12"/>
        <v>0</v>
      </c>
      <c r="AS9" s="85">
        <f t="shared" si="13"/>
        <v>0</v>
      </c>
      <c r="AT9" s="85">
        <f t="shared" si="14"/>
        <v>0</v>
      </c>
      <c r="AU9" s="85">
        <f t="shared" si="15"/>
        <v>0</v>
      </c>
      <c r="AV9" s="85">
        <f t="shared" si="16"/>
        <v>0</v>
      </c>
      <c r="AW9" s="85">
        <f t="shared" si="17"/>
        <v>0</v>
      </c>
      <c r="AX9" s="116" t="s">
        <v>253</v>
      </c>
      <c r="AY9" s="117"/>
    </row>
    <row r="10" spans="2:51" ht="15" customHeight="1" x14ac:dyDescent="0.25">
      <c r="B10" s="240"/>
      <c r="C10" s="241">
        <f>P30+2</f>
        <v>75</v>
      </c>
      <c r="D10" s="94" t="s">
        <v>246</v>
      </c>
      <c r="E10" s="118"/>
      <c r="F10" s="119"/>
      <c r="G10" s="120"/>
      <c r="H10" s="121"/>
      <c r="I10" s="111"/>
      <c r="J10" s="110"/>
      <c r="K10" s="120"/>
      <c r="L10" s="119"/>
      <c r="M10" s="99" t="s">
        <v>40</v>
      </c>
      <c r="N10" s="100">
        <f t="shared" si="18"/>
        <v>148</v>
      </c>
      <c r="O10" s="101" t="s">
        <v>248</v>
      </c>
      <c r="P10" s="102">
        <f t="shared" si="1"/>
        <v>0</v>
      </c>
      <c r="Q10" s="103"/>
      <c r="R10" s="241">
        <f>P30+6</f>
        <v>79</v>
      </c>
      <c r="S10" s="94" t="s">
        <v>246</v>
      </c>
      <c r="T10" s="118"/>
      <c r="U10" s="119"/>
      <c r="V10" s="120"/>
      <c r="W10" s="121"/>
      <c r="X10" s="122"/>
      <c r="Y10" s="119"/>
      <c r="Z10" s="120"/>
      <c r="AA10" s="119"/>
      <c r="AB10" s="99" t="s">
        <v>40</v>
      </c>
      <c r="AC10" s="100">
        <f t="shared" si="19"/>
        <v>156</v>
      </c>
      <c r="AD10" s="101" t="s">
        <v>248</v>
      </c>
      <c r="AE10" s="102">
        <f t="shared" si="2"/>
        <v>0</v>
      </c>
      <c r="AG10" s="85">
        <f t="shared" si="3"/>
        <v>0</v>
      </c>
      <c r="AH10" s="85">
        <f t="shared" si="4"/>
        <v>0</v>
      </c>
      <c r="AI10" s="85">
        <f t="shared" si="5"/>
        <v>0</v>
      </c>
      <c r="AJ10" s="85">
        <f t="shared" si="6"/>
        <v>0</v>
      </c>
      <c r="AK10" s="85">
        <f t="shared" si="7"/>
        <v>0</v>
      </c>
      <c r="AL10" s="85">
        <f t="shared" si="8"/>
        <v>0</v>
      </c>
      <c r="AM10" s="85">
        <f t="shared" si="9"/>
        <v>0</v>
      </c>
      <c r="AN10" s="85">
        <f t="shared" si="0"/>
        <v>0</v>
      </c>
      <c r="AP10" s="85">
        <f t="shared" si="10"/>
        <v>0</v>
      </c>
      <c r="AQ10" s="85">
        <f t="shared" si="11"/>
        <v>0</v>
      </c>
      <c r="AR10" s="85">
        <f t="shared" si="12"/>
        <v>0</v>
      </c>
      <c r="AS10" s="85">
        <f t="shared" si="13"/>
        <v>0</v>
      </c>
      <c r="AT10" s="85">
        <f t="shared" si="14"/>
        <v>0</v>
      </c>
      <c r="AU10" s="85">
        <f t="shared" si="15"/>
        <v>0</v>
      </c>
      <c r="AV10" s="85">
        <f t="shared" si="16"/>
        <v>0</v>
      </c>
      <c r="AW10" s="85">
        <f t="shared" si="17"/>
        <v>0</v>
      </c>
      <c r="AX10" s="123" t="s">
        <v>254</v>
      </c>
      <c r="AY10" s="124"/>
    </row>
    <row r="11" spans="2:51" ht="15" customHeight="1" thickBot="1" x14ac:dyDescent="0.3">
      <c r="B11" s="240"/>
      <c r="C11" s="242"/>
      <c r="D11" s="104" t="s">
        <v>250</v>
      </c>
      <c r="E11" s="105"/>
      <c r="F11" s="106"/>
      <c r="G11" s="125"/>
      <c r="H11" s="126" t="s">
        <v>247</v>
      </c>
      <c r="I11" s="127" t="s">
        <v>247</v>
      </c>
      <c r="J11" s="126" t="s">
        <v>247</v>
      </c>
      <c r="K11" s="127" t="s">
        <v>247</v>
      </c>
      <c r="L11" s="126" t="s">
        <v>247</v>
      </c>
      <c r="M11" s="99" t="s">
        <v>40</v>
      </c>
      <c r="N11" s="100">
        <f t="shared" si="18"/>
        <v>149</v>
      </c>
      <c r="O11" s="101" t="s">
        <v>248</v>
      </c>
      <c r="P11" s="102">
        <f t="shared" si="1"/>
        <v>31</v>
      </c>
      <c r="Q11" s="103"/>
      <c r="R11" s="255"/>
      <c r="S11" s="128" t="s">
        <v>250</v>
      </c>
      <c r="T11" s="129"/>
      <c r="U11" s="126"/>
      <c r="V11" s="125"/>
      <c r="W11" s="126"/>
      <c r="X11" s="130"/>
      <c r="Y11" s="126"/>
      <c r="Z11" s="127"/>
      <c r="AA11" s="126"/>
      <c r="AB11" s="99" t="s">
        <v>40</v>
      </c>
      <c r="AC11" s="100">
        <f t="shared" si="19"/>
        <v>157</v>
      </c>
      <c r="AD11" s="101" t="s">
        <v>248</v>
      </c>
      <c r="AE11" s="102">
        <f t="shared" si="2"/>
        <v>0</v>
      </c>
      <c r="AG11" s="85">
        <f t="shared" si="3"/>
        <v>0</v>
      </c>
      <c r="AH11" s="85">
        <f t="shared" si="4"/>
        <v>0</v>
      </c>
      <c r="AI11" s="85">
        <f t="shared" si="5"/>
        <v>0</v>
      </c>
      <c r="AJ11" s="85">
        <f t="shared" si="6"/>
        <v>16</v>
      </c>
      <c r="AK11" s="85">
        <f t="shared" si="7"/>
        <v>8</v>
      </c>
      <c r="AL11" s="85">
        <f t="shared" si="8"/>
        <v>4</v>
      </c>
      <c r="AM11" s="85">
        <f t="shared" si="9"/>
        <v>2</v>
      </c>
      <c r="AN11" s="85">
        <f t="shared" si="0"/>
        <v>1</v>
      </c>
      <c r="AP11" s="85">
        <f t="shared" si="10"/>
        <v>0</v>
      </c>
      <c r="AQ11" s="85">
        <f t="shared" si="11"/>
        <v>0</v>
      </c>
      <c r="AR11" s="85">
        <f t="shared" si="12"/>
        <v>0</v>
      </c>
      <c r="AS11" s="85">
        <f t="shared" si="13"/>
        <v>0</v>
      </c>
      <c r="AT11" s="85">
        <f t="shared" si="14"/>
        <v>0</v>
      </c>
      <c r="AU11" s="85">
        <f t="shared" si="15"/>
        <v>0</v>
      </c>
      <c r="AV11" s="85">
        <f t="shared" si="16"/>
        <v>0</v>
      </c>
      <c r="AW11" s="85">
        <f t="shared" si="17"/>
        <v>0</v>
      </c>
      <c r="AY11" s="131"/>
    </row>
    <row r="12" spans="2:51" ht="15" customHeight="1" x14ac:dyDescent="0.25">
      <c r="B12" s="240"/>
      <c r="C12" s="241">
        <f>P30+3</f>
        <v>76</v>
      </c>
      <c r="D12" s="94" t="s">
        <v>246</v>
      </c>
      <c r="E12" s="118"/>
      <c r="F12" s="132"/>
      <c r="G12" s="120"/>
      <c r="H12" s="119"/>
      <c r="I12" s="120"/>
      <c r="J12" s="119"/>
      <c r="K12" s="120"/>
      <c r="L12" s="119"/>
      <c r="M12" s="99" t="s">
        <v>40</v>
      </c>
      <c r="N12" s="100">
        <f t="shared" si="18"/>
        <v>150</v>
      </c>
      <c r="O12" s="101" t="s">
        <v>248</v>
      </c>
      <c r="P12" s="102">
        <f t="shared" si="1"/>
        <v>0</v>
      </c>
      <c r="Q12" s="103"/>
      <c r="R12" s="241">
        <f>P30+7</f>
        <v>80</v>
      </c>
      <c r="S12" s="94" t="s">
        <v>246</v>
      </c>
      <c r="T12" s="118"/>
      <c r="U12" s="132"/>
      <c r="V12" s="120"/>
      <c r="W12" s="119"/>
      <c r="X12" s="120"/>
      <c r="Y12" s="119"/>
      <c r="Z12" s="120"/>
      <c r="AA12" s="119"/>
      <c r="AB12" s="99" t="s">
        <v>40</v>
      </c>
      <c r="AC12" s="100">
        <f t="shared" si="19"/>
        <v>158</v>
      </c>
      <c r="AD12" s="101" t="s">
        <v>248</v>
      </c>
      <c r="AE12" s="102">
        <f t="shared" si="2"/>
        <v>0</v>
      </c>
      <c r="AG12" s="85">
        <f t="shared" si="3"/>
        <v>0</v>
      </c>
      <c r="AH12" s="85">
        <f t="shared" si="4"/>
        <v>0</v>
      </c>
      <c r="AI12" s="85">
        <f t="shared" si="5"/>
        <v>0</v>
      </c>
      <c r="AJ12" s="85">
        <f t="shared" si="6"/>
        <v>0</v>
      </c>
      <c r="AK12" s="85">
        <f t="shared" si="7"/>
        <v>0</v>
      </c>
      <c r="AL12" s="85">
        <f t="shared" si="8"/>
        <v>0</v>
      </c>
      <c r="AM12" s="85">
        <f t="shared" si="9"/>
        <v>0</v>
      </c>
      <c r="AN12" s="85">
        <f t="shared" si="0"/>
        <v>0</v>
      </c>
      <c r="AP12" s="85">
        <f t="shared" si="10"/>
        <v>0</v>
      </c>
      <c r="AQ12" s="85">
        <f t="shared" si="11"/>
        <v>0</v>
      </c>
      <c r="AR12" s="85">
        <f t="shared" si="12"/>
        <v>0</v>
      </c>
      <c r="AS12" s="85">
        <f t="shared" si="13"/>
        <v>0</v>
      </c>
      <c r="AT12" s="85">
        <f t="shared" si="14"/>
        <v>0</v>
      </c>
      <c r="AU12" s="85">
        <f t="shared" si="15"/>
        <v>0</v>
      </c>
      <c r="AV12" s="85">
        <f t="shared" si="16"/>
        <v>0</v>
      </c>
      <c r="AW12" s="85">
        <f t="shared" si="17"/>
        <v>0</v>
      </c>
    </row>
    <row r="13" spans="2:51" ht="15" customHeight="1" thickBot="1" x14ac:dyDescent="0.3">
      <c r="B13" s="240"/>
      <c r="C13" s="242"/>
      <c r="D13" s="128" t="s">
        <v>250</v>
      </c>
      <c r="E13" s="133"/>
      <c r="F13" s="106"/>
      <c r="G13" s="127"/>
      <c r="H13" s="106"/>
      <c r="I13" s="127"/>
      <c r="J13" s="106"/>
      <c r="K13" s="127"/>
      <c r="L13" s="106"/>
      <c r="M13" s="99" t="s">
        <v>40</v>
      </c>
      <c r="N13" s="100">
        <f t="shared" si="18"/>
        <v>151</v>
      </c>
      <c r="O13" s="101" t="s">
        <v>248</v>
      </c>
      <c r="P13" s="102">
        <f t="shared" si="1"/>
        <v>0</v>
      </c>
      <c r="Q13" s="103"/>
      <c r="R13" s="242"/>
      <c r="S13" s="128" t="s">
        <v>250</v>
      </c>
      <c r="T13" s="133"/>
      <c r="U13" s="106"/>
      <c r="V13" s="127"/>
      <c r="W13" s="106"/>
      <c r="X13" s="127"/>
      <c r="Y13" s="106"/>
      <c r="Z13" s="127"/>
      <c r="AA13" s="106"/>
      <c r="AB13" s="99" t="s">
        <v>40</v>
      </c>
      <c r="AC13" s="100">
        <f t="shared" si="19"/>
        <v>159</v>
      </c>
      <c r="AD13" s="101" t="s">
        <v>248</v>
      </c>
      <c r="AE13" s="102">
        <f t="shared" si="2"/>
        <v>0</v>
      </c>
      <c r="AG13" s="85">
        <f t="shared" si="3"/>
        <v>0</v>
      </c>
      <c r="AH13" s="85">
        <f t="shared" si="4"/>
        <v>0</v>
      </c>
      <c r="AI13" s="85">
        <f t="shared" si="5"/>
        <v>0</v>
      </c>
      <c r="AJ13" s="85">
        <f t="shared" si="6"/>
        <v>0</v>
      </c>
      <c r="AK13" s="85">
        <f t="shared" si="7"/>
        <v>0</v>
      </c>
      <c r="AL13" s="85">
        <f t="shared" si="8"/>
        <v>0</v>
      </c>
      <c r="AM13" s="85">
        <f t="shared" si="9"/>
        <v>0</v>
      </c>
      <c r="AN13" s="85">
        <f t="shared" si="0"/>
        <v>0</v>
      </c>
      <c r="AP13" s="85">
        <f t="shared" si="10"/>
        <v>0</v>
      </c>
      <c r="AQ13" s="85">
        <f t="shared" si="11"/>
        <v>0</v>
      </c>
      <c r="AR13" s="85">
        <f t="shared" si="12"/>
        <v>0</v>
      </c>
      <c r="AS13" s="85">
        <f t="shared" si="13"/>
        <v>0</v>
      </c>
      <c r="AT13" s="85">
        <f t="shared" si="14"/>
        <v>0</v>
      </c>
      <c r="AU13" s="85">
        <f t="shared" si="15"/>
        <v>0</v>
      </c>
      <c r="AV13" s="85">
        <f t="shared" si="16"/>
        <v>0</v>
      </c>
      <c r="AW13" s="85">
        <f t="shared" si="17"/>
        <v>0</v>
      </c>
    </row>
    <row r="14" spans="2:51" ht="9" customHeight="1" x14ac:dyDescent="0.25">
      <c r="P14" s="134"/>
    </row>
    <row r="15" spans="2:51" s="135" customFormat="1" ht="15.75" x14ac:dyDescent="0.25">
      <c r="C15" s="76" t="s">
        <v>255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136"/>
      <c r="P15" s="79" t="s">
        <v>256</v>
      </c>
      <c r="Q15" s="137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6"/>
      <c r="AD15" s="136"/>
      <c r="AE15" s="137"/>
      <c r="AG15" s="138"/>
      <c r="AH15" s="138"/>
      <c r="AI15" s="138"/>
      <c r="AJ15" s="138"/>
      <c r="AK15" s="138"/>
      <c r="AL15" s="138"/>
      <c r="AM15" s="138"/>
      <c r="AN15" s="138"/>
      <c r="AP15" s="138"/>
      <c r="AQ15" s="138"/>
      <c r="AR15" s="138"/>
      <c r="AS15" s="138"/>
      <c r="AT15" s="138"/>
      <c r="AU15" s="138"/>
      <c r="AV15" s="138"/>
      <c r="AW15" s="138"/>
    </row>
    <row r="16" spans="2:51" ht="8.1" customHeight="1" thickBot="1" x14ac:dyDescent="0.3"/>
    <row r="17" spans="2:49" ht="15.75" thickBot="1" x14ac:dyDescent="0.3">
      <c r="E17" s="243" t="s">
        <v>233</v>
      </c>
      <c r="F17" s="244"/>
      <c r="G17" s="244"/>
      <c r="H17" s="244"/>
      <c r="I17" s="244"/>
      <c r="J17" s="244"/>
      <c r="K17" s="244"/>
      <c r="L17" s="245"/>
      <c r="T17" s="243" t="s">
        <v>234</v>
      </c>
      <c r="U17" s="244"/>
      <c r="V17" s="244"/>
      <c r="W17" s="244"/>
      <c r="X17" s="244"/>
      <c r="Y17" s="244"/>
      <c r="Z17" s="244"/>
      <c r="AA17" s="245"/>
    </row>
    <row r="18" spans="2:49" ht="17.100000000000001" customHeight="1" thickBot="1" x14ac:dyDescent="0.3">
      <c r="E18" s="246" t="s">
        <v>235</v>
      </c>
      <c r="F18" s="246"/>
      <c r="G18" s="247" t="s">
        <v>236</v>
      </c>
      <c r="H18" s="247"/>
      <c r="I18" s="248" t="s">
        <v>237</v>
      </c>
      <c r="J18" s="248"/>
      <c r="K18" s="239" t="s">
        <v>238</v>
      </c>
      <c r="L18" s="239"/>
      <c r="M18" s="249" t="s">
        <v>239</v>
      </c>
      <c r="N18" s="250"/>
      <c r="O18" s="250"/>
      <c r="P18" s="250"/>
      <c r="Q18" s="250"/>
      <c r="R18" s="250"/>
      <c r="S18" s="251"/>
      <c r="T18" s="246" t="s">
        <v>240</v>
      </c>
      <c r="U18" s="246"/>
      <c r="V18" s="247" t="s">
        <v>241</v>
      </c>
      <c r="W18" s="247"/>
      <c r="X18" s="248" t="s">
        <v>242</v>
      </c>
      <c r="Y18" s="248"/>
      <c r="Z18" s="239" t="s">
        <v>243</v>
      </c>
      <c r="AA18" s="239"/>
      <c r="AC18" s="88"/>
      <c r="AD18" s="89"/>
      <c r="AE18" s="89"/>
      <c r="AF18" s="89"/>
      <c r="AG18" s="89"/>
      <c r="AH18" s="89"/>
      <c r="AP18" s="89"/>
      <c r="AQ18" s="89"/>
    </row>
    <row r="19" spans="2:49" ht="15.75" thickBot="1" x14ac:dyDescent="0.3">
      <c r="E19" s="90">
        <v>8</v>
      </c>
      <c r="F19" s="91">
        <v>7</v>
      </c>
      <c r="G19" s="92">
        <v>6</v>
      </c>
      <c r="H19" s="91">
        <v>5</v>
      </c>
      <c r="I19" s="92">
        <v>4</v>
      </c>
      <c r="J19" s="91">
        <v>3</v>
      </c>
      <c r="K19" s="92">
        <v>2</v>
      </c>
      <c r="L19" s="91">
        <v>1</v>
      </c>
      <c r="M19" s="252"/>
      <c r="N19" s="253"/>
      <c r="O19" s="253"/>
      <c r="P19" s="253"/>
      <c r="Q19" s="253"/>
      <c r="R19" s="253"/>
      <c r="S19" s="254"/>
      <c r="T19" s="90">
        <v>8</v>
      </c>
      <c r="U19" s="91">
        <v>7</v>
      </c>
      <c r="V19" s="92">
        <v>6</v>
      </c>
      <c r="W19" s="91">
        <v>5</v>
      </c>
      <c r="X19" s="92">
        <v>4</v>
      </c>
      <c r="Y19" s="91">
        <v>3</v>
      </c>
      <c r="Z19" s="92">
        <v>2</v>
      </c>
      <c r="AA19" s="91">
        <v>1</v>
      </c>
      <c r="AC19" s="88"/>
    </row>
    <row r="20" spans="2:49" ht="15" customHeight="1" x14ac:dyDescent="0.25">
      <c r="B20" s="240" t="s">
        <v>245</v>
      </c>
      <c r="C20" s="241">
        <f>P30</f>
        <v>73</v>
      </c>
      <c r="D20" s="94" t="s">
        <v>246</v>
      </c>
      <c r="E20" s="149" t="s">
        <v>247</v>
      </c>
      <c r="F20" s="96"/>
      <c r="G20" s="97"/>
      <c r="H20" s="96"/>
      <c r="I20" s="148" t="s">
        <v>247</v>
      </c>
      <c r="J20" s="147" t="s">
        <v>247</v>
      </c>
      <c r="K20" s="97" t="s">
        <v>247</v>
      </c>
      <c r="L20" s="96" t="s">
        <v>247</v>
      </c>
      <c r="M20" s="99" t="s">
        <v>40</v>
      </c>
      <c r="N20" s="100">
        <v>160</v>
      </c>
      <c r="O20" s="101" t="s">
        <v>248</v>
      </c>
      <c r="P20" s="102">
        <f>SUM(AG20:AN20)</f>
        <v>143</v>
      </c>
      <c r="Q20" s="103"/>
      <c r="R20" s="241">
        <f>P30+4</f>
        <v>77</v>
      </c>
      <c r="S20" s="94" t="s">
        <v>246</v>
      </c>
      <c r="T20" s="95"/>
      <c r="U20" s="96"/>
      <c r="V20" s="97"/>
      <c r="W20" s="96"/>
      <c r="X20" s="97"/>
      <c r="Y20" s="96"/>
      <c r="Z20" s="97"/>
      <c r="AA20" s="96"/>
      <c r="AB20" s="99" t="s">
        <v>40</v>
      </c>
      <c r="AC20" s="100">
        <v>168</v>
      </c>
      <c r="AD20" s="101" t="s">
        <v>248</v>
      </c>
      <c r="AE20" s="102">
        <f>SUM(AP20:AW20)</f>
        <v>0</v>
      </c>
      <c r="AG20" s="85">
        <f>IF(E20="x",128,0)</f>
        <v>128</v>
      </c>
      <c r="AH20" s="85">
        <f>IF(F20="x",64,0)</f>
        <v>0</v>
      </c>
      <c r="AI20" s="85">
        <f>IF(G20="x",32,0)</f>
        <v>0</v>
      </c>
      <c r="AJ20" s="85">
        <f>IF(H20="x",16,0)</f>
        <v>0</v>
      </c>
      <c r="AK20" s="85">
        <f>IF(I20="x",8,0)</f>
        <v>8</v>
      </c>
      <c r="AL20" s="85">
        <f>IF(J20="x",4,0)</f>
        <v>4</v>
      </c>
      <c r="AM20" s="85">
        <f>IF(K20="x",2,0)</f>
        <v>2</v>
      </c>
      <c r="AN20" s="85">
        <f t="shared" ref="AN20:AN27" si="20">IF(L20="x",1,0)</f>
        <v>1</v>
      </c>
      <c r="AP20" s="85">
        <f>IF(T20="x",128,0)</f>
        <v>0</v>
      </c>
      <c r="AQ20" s="85">
        <f>IF(U20="x",64,0)</f>
        <v>0</v>
      </c>
      <c r="AR20" s="85">
        <f>IF(V20="x",32,0)</f>
        <v>0</v>
      </c>
      <c r="AS20" s="85">
        <f>IF(W20="x",16,0)</f>
        <v>0</v>
      </c>
      <c r="AT20" s="85">
        <f>IF(X20="x",8,0)</f>
        <v>0</v>
      </c>
      <c r="AU20" s="85">
        <f>IF(Y20="x",4,0)</f>
        <v>0</v>
      </c>
      <c r="AV20" s="85">
        <f>IF(Z20="x",2,0)</f>
        <v>0</v>
      </c>
      <c r="AW20" s="85">
        <f>IF(AA20="x",1,0)</f>
        <v>0</v>
      </c>
    </row>
    <row r="21" spans="2:49" ht="15" customHeight="1" thickBot="1" x14ac:dyDescent="0.3">
      <c r="B21" s="240"/>
      <c r="C21" s="242"/>
      <c r="D21" s="128" t="s">
        <v>250</v>
      </c>
      <c r="E21" s="105"/>
      <c r="F21" s="106"/>
      <c r="G21" s="127"/>
      <c r="H21" s="106" t="s">
        <v>247</v>
      </c>
      <c r="I21" s="127" t="s">
        <v>247</v>
      </c>
      <c r="J21" s="106" t="s">
        <v>247</v>
      </c>
      <c r="K21" s="127" t="s">
        <v>247</v>
      </c>
      <c r="L21" s="106" t="s">
        <v>247</v>
      </c>
      <c r="M21" s="99" t="s">
        <v>40</v>
      </c>
      <c r="N21" s="100">
        <f>N20+1</f>
        <v>161</v>
      </c>
      <c r="O21" s="101" t="s">
        <v>248</v>
      </c>
      <c r="P21" s="102">
        <f t="shared" ref="P21:P27" si="21">SUM(AG21:AN21)</f>
        <v>31</v>
      </c>
      <c r="Q21" s="103"/>
      <c r="R21" s="242"/>
      <c r="S21" s="128" t="s">
        <v>250</v>
      </c>
      <c r="T21" s="105"/>
      <c r="U21" s="106"/>
      <c r="V21" s="127"/>
      <c r="W21" s="106"/>
      <c r="X21" s="127"/>
      <c r="Y21" s="106"/>
      <c r="Z21" s="127"/>
      <c r="AA21" s="106"/>
      <c r="AB21" s="99" t="s">
        <v>40</v>
      </c>
      <c r="AC21" s="100">
        <f>AC20+1</f>
        <v>169</v>
      </c>
      <c r="AD21" s="101" t="s">
        <v>248</v>
      </c>
      <c r="AE21" s="102">
        <f t="shared" ref="AE21:AE27" si="22">SUM(AP21:AW21)</f>
        <v>0</v>
      </c>
      <c r="AG21" s="85">
        <f t="shared" ref="AG21:AG27" si="23">IF(E21="x",128,0)</f>
        <v>0</v>
      </c>
      <c r="AH21" s="85">
        <f t="shared" ref="AH21:AH27" si="24">IF(F21="x",64,0)</f>
        <v>0</v>
      </c>
      <c r="AI21" s="85">
        <f t="shared" ref="AI21:AI27" si="25">IF(G21="x",32,0)</f>
        <v>0</v>
      </c>
      <c r="AJ21" s="85">
        <f t="shared" ref="AJ21:AJ27" si="26">IF(H21="x",16,0)</f>
        <v>16</v>
      </c>
      <c r="AK21" s="85">
        <f t="shared" ref="AK21:AK27" si="27">IF(I21="x",8,0)</f>
        <v>8</v>
      </c>
      <c r="AL21" s="85">
        <f t="shared" ref="AL21:AL27" si="28">IF(J21="x",4,0)</f>
        <v>4</v>
      </c>
      <c r="AM21" s="85">
        <f t="shared" ref="AM21:AM27" si="29">IF(K21="x",2,0)</f>
        <v>2</v>
      </c>
      <c r="AN21" s="85">
        <f t="shared" si="20"/>
        <v>1</v>
      </c>
      <c r="AP21" s="85">
        <f t="shared" ref="AP21:AP27" si="30">IF(T21="x",128,0)</f>
        <v>0</v>
      </c>
      <c r="AQ21" s="85">
        <f t="shared" ref="AQ21:AQ27" si="31">IF(U21="x",64,0)</f>
        <v>0</v>
      </c>
      <c r="AR21" s="85">
        <f t="shared" ref="AR21:AR27" si="32">IF(V21="x",32,0)</f>
        <v>0</v>
      </c>
      <c r="AS21" s="85">
        <f t="shared" ref="AS21:AS27" si="33">IF(W21="x",16,0)</f>
        <v>0</v>
      </c>
      <c r="AT21" s="85">
        <f t="shared" ref="AT21:AT27" si="34">IF(X21="x",8,0)</f>
        <v>0</v>
      </c>
      <c r="AU21" s="85">
        <f t="shared" ref="AU21:AU27" si="35">IF(Y21="x",4,0)</f>
        <v>0</v>
      </c>
      <c r="AV21" s="85">
        <f t="shared" ref="AV21:AV27" si="36">IF(Z21="x",2,0)</f>
        <v>0</v>
      </c>
      <c r="AW21" s="85">
        <f t="shared" ref="AW21:AW27" si="37">IF(AA21="x",1,0)</f>
        <v>0</v>
      </c>
    </row>
    <row r="22" spans="2:49" ht="15" customHeight="1" x14ac:dyDescent="0.25">
      <c r="B22" s="240"/>
      <c r="C22" s="241">
        <f>P30+1</f>
        <v>74</v>
      </c>
      <c r="D22" s="94" t="s">
        <v>246</v>
      </c>
      <c r="E22" s="109"/>
      <c r="F22" s="110"/>
      <c r="G22" s="111"/>
      <c r="H22" s="110" t="s">
        <v>247</v>
      </c>
      <c r="I22" s="111" t="s">
        <v>247</v>
      </c>
      <c r="J22" s="110" t="s">
        <v>247</v>
      </c>
      <c r="K22" s="111" t="s">
        <v>247</v>
      </c>
      <c r="L22" s="110" t="s">
        <v>247</v>
      </c>
      <c r="M22" s="99" t="s">
        <v>40</v>
      </c>
      <c r="N22" s="100">
        <f t="shared" ref="N22:N27" si="38">N21+1</f>
        <v>162</v>
      </c>
      <c r="O22" s="101" t="s">
        <v>248</v>
      </c>
      <c r="P22" s="102">
        <f t="shared" si="21"/>
        <v>31</v>
      </c>
      <c r="Q22" s="103"/>
      <c r="R22" s="241">
        <f>P30+5</f>
        <v>78</v>
      </c>
      <c r="S22" s="94" t="s">
        <v>246</v>
      </c>
      <c r="T22" s="109"/>
      <c r="U22" s="110"/>
      <c r="V22" s="111"/>
      <c r="W22" s="110"/>
      <c r="X22" s="111"/>
      <c r="Y22" s="110"/>
      <c r="Z22" s="111"/>
      <c r="AA22" s="110"/>
      <c r="AB22" s="99" t="s">
        <v>40</v>
      </c>
      <c r="AC22" s="100">
        <f t="shared" ref="AC22:AC27" si="39">AC21+1</f>
        <v>170</v>
      </c>
      <c r="AD22" s="101" t="s">
        <v>248</v>
      </c>
      <c r="AE22" s="102">
        <f t="shared" si="22"/>
        <v>0</v>
      </c>
      <c r="AG22" s="85">
        <f t="shared" si="23"/>
        <v>0</v>
      </c>
      <c r="AH22" s="85">
        <f t="shared" si="24"/>
        <v>0</v>
      </c>
      <c r="AI22" s="85">
        <f t="shared" si="25"/>
        <v>0</v>
      </c>
      <c r="AJ22" s="85">
        <f t="shared" si="26"/>
        <v>16</v>
      </c>
      <c r="AK22" s="85">
        <f t="shared" si="27"/>
        <v>8</v>
      </c>
      <c r="AL22" s="85">
        <f t="shared" si="28"/>
        <v>4</v>
      </c>
      <c r="AM22" s="85">
        <f t="shared" si="29"/>
        <v>2</v>
      </c>
      <c r="AN22" s="85">
        <f t="shared" si="20"/>
        <v>1</v>
      </c>
      <c r="AP22" s="85">
        <f t="shared" si="30"/>
        <v>0</v>
      </c>
      <c r="AQ22" s="85">
        <f t="shared" si="31"/>
        <v>0</v>
      </c>
      <c r="AR22" s="85">
        <f t="shared" si="32"/>
        <v>0</v>
      </c>
      <c r="AS22" s="85">
        <f t="shared" si="33"/>
        <v>0</v>
      </c>
      <c r="AT22" s="85">
        <f t="shared" si="34"/>
        <v>0</v>
      </c>
      <c r="AU22" s="85">
        <f t="shared" si="35"/>
        <v>0</v>
      </c>
      <c r="AV22" s="85">
        <f t="shared" si="36"/>
        <v>0</v>
      </c>
      <c r="AW22" s="85">
        <f t="shared" si="37"/>
        <v>0</v>
      </c>
    </row>
    <row r="23" spans="2:49" ht="15" customHeight="1" thickBot="1" x14ac:dyDescent="0.3">
      <c r="B23" s="240"/>
      <c r="C23" s="242"/>
      <c r="D23" s="128" t="s">
        <v>250</v>
      </c>
      <c r="E23" s="105"/>
      <c r="F23" s="106"/>
      <c r="G23" s="127"/>
      <c r="H23" s="106" t="s">
        <v>247</v>
      </c>
      <c r="I23" s="127" t="s">
        <v>247</v>
      </c>
      <c r="J23" s="106" t="s">
        <v>247</v>
      </c>
      <c r="K23" s="127" t="s">
        <v>247</v>
      </c>
      <c r="L23" s="106" t="s">
        <v>247</v>
      </c>
      <c r="M23" s="99" t="s">
        <v>40</v>
      </c>
      <c r="N23" s="100">
        <f t="shared" si="38"/>
        <v>163</v>
      </c>
      <c r="O23" s="101" t="s">
        <v>248</v>
      </c>
      <c r="P23" s="102">
        <f t="shared" si="21"/>
        <v>31</v>
      </c>
      <c r="Q23" s="103"/>
      <c r="R23" s="242"/>
      <c r="S23" s="128" t="s">
        <v>250</v>
      </c>
      <c r="T23" s="105"/>
      <c r="U23" s="106"/>
      <c r="V23" s="127"/>
      <c r="W23" s="106"/>
      <c r="X23" s="127"/>
      <c r="Y23" s="106"/>
      <c r="Z23" s="127"/>
      <c r="AA23" s="106"/>
      <c r="AB23" s="99" t="s">
        <v>40</v>
      </c>
      <c r="AC23" s="100">
        <f t="shared" si="39"/>
        <v>171</v>
      </c>
      <c r="AD23" s="101" t="s">
        <v>248</v>
      </c>
      <c r="AE23" s="102">
        <f t="shared" si="22"/>
        <v>0</v>
      </c>
      <c r="AG23" s="85">
        <f t="shared" si="23"/>
        <v>0</v>
      </c>
      <c r="AH23" s="85">
        <f t="shared" si="24"/>
        <v>0</v>
      </c>
      <c r="AI23" s="85">
        <f t="shared" si="25"/>
        <v>0</v>
      </c>
      <c r="AJ23" s="85">
        <f t="shared" si="26"/>
        <v>16</v>
      </c>
      <c r="AK23" s="85">
        <f t="shared" si="27"/>
        <v>8</v>
      </c>
      <c r="AL23" s="85">
        <f t="shared" si="28"/>
        <v>4</v>
      </c>
      <c r="AM23" s="85">
        <f t="shared" si="29"/>
        <v>2</v>
      </c>
      <c r="AN23" s="85">
        <f t="shared" si="20"/>
        <v>1</v>
      </c>
      <c r="AP23" s="85">
        <f t="shared" si="30"/>
        <v>0</v>
      </c>
      <c r="AQ23" s="85">
        <f t="shared" si="31"/>
        <v>0</v>
      </c>
      <c r="AR23" s="85">
        <f t="shared" si="32"/>
        <v>0</v>
      </c>
      <c r="AS23" s="85">
        <f t="shared" si="33"/>
        <v>0</v>
      </c>
      <c r="AT23" s="85">
        <f t="shared" si="34"/>
        <v>0</v>
      </c>
      <c r="AU23" s="85">
        <f t="shared" si="35"/>
        <v>0</v>
      </c>
      <c r="AV23" s="85">
        <f t="shared" si="36"/>
        <v>0</v>
      </c>
      <c r="AW23" s="85">
        <f t="shared" si="37"/>
        <v>0</v>
      </c>
    </row>
    <row r="24" spans="2:49" ht="15" customHeight="1" x14ac:dyDescent="0.25">
      <c r="B24" s="240"/>
      <c r="C24" s="241">
        <f>P30+2</f>
        <v>75</v>
      </c>
      <c r="D24" s="94" t="s">
        <v>246</v>
      </c>
      <c r="E24" s="120"/>
      <c r="F24" s="119"/>
      <c r="G24" s="120"/>
      <c r="H24" s="119" t="s">
        <v>247</v>
      </c>
      <c r="I24" s="120" t="s">
        <v>247</v>
      </c>
      <c r="J24" s="119" t="s">
        <v>247</v>
      </c>
      <c r="K24" s="120" t="s">
        <v>247</v>
      </c>
      <c r="L24" s="119" t="s">
        <v>247</v>
      </c>
      <c r="M24" s="99" t="s">
        <v>40</v>
      </c>
      <c r="N24" s="100">
        <f t="shared" si="38"/>
        <v>164</v>
      </c>
      <c r="O24" s="101" t="s">
        <v>248</v>
      </c>
      <c r="P24" s="102">
        <f t="shared" si="21"/>
        <v>31</v>
      </c>
      <c r="Q24" s="103"/>
      <c r="R24" s="241">
        <f>P30+6</f>
        <v>79</v>
      </c>
      <c r="S24" s="94" t="s">
        <v>246</v>
      </c>
      <c r="T24" s="120"/>
      <c r="U24" s="119"/>
      <c r="V24" s="120"/>
      <c r="W24" s="119"/>
      <c r="X24" s="120"/>
      <c r="Y24" s="119"/>
      <c r="Z24" s="120"/>
      <c r="AA24" s="119"/>
      <c r="AB24" s="99" t="s">
        <v>40</v>
      </c>
      <c r="AC24" s="100">
        <f t="shared" si="39"/>
        <v>172</v>
      </c>
      <c r="AD24" s="101" t="s">
        <v>248</v>
      </c>
      <c r="AE24" s="102">
        <f t="shared" si="22"/>
        <v>0</v>
      </c>
      <c r="AG24" s="85">
        <f t="shared" si="23"/>
        <v>0</v>
      </c>
      <c r="AH24" s="85">
        <f t="shared" si="24"/>
        <v>0</v>
      </c>
      <c r="AI24" s="85">
        <f t="shared" si="25"/>
        <v>0</v>
      </c>
      <c r="AJ24" s="85">
        <f t="shared" si="26"/>
        <v>16</v>
      </c>
      <c r="AK24" s="85">
        <f t="shared" si="27"/>
        <v>8</v>
      </c>
      <c r="AL24" s="85">
        <f t="shared" si="28"/>
        <v>4</v>
      </c>
      <c r="AM24" s="85">
        <f t="shared" si="29"/>
        <v>2</v>
      </c>
      <c r="AN24" s="85">
        <f t="shared" si="20"/>
        <v>1</v>
      </c>
      <c r="AP24" s="85">
        <f t="shared" si="30"/>
        <v>0</v>
      </c>
      <c r="AQ24" s="85">
        <f t="shared" si="31"/>
        <v>0</v>
      </c>
      <c r="AR24" s="85">
        <f t="shared" si="32"/>
        <v>0</v>
      </c>
      <c r="AS24" s="85">
        <f t="shared" si="33"/>
        <v>0</v>
      </c>
      <c r="AT24" s="85">
        <f t="shared" si="34"/>
        <v>0</v>
      </c>
      <c r="AU24" s="85">
        <f t="shared" si="35"/>
        <v>0</v>
      </c>
      <c r="AV24" s="85">
        <f t="shared" si="36"/>
        <v>0</v>
      </c>
      <c r="AW24" s="85">
        <f t="shared" si="37"/>
        <v>0</v>
      </c>
    </row>
    <row r="25" spans="2:49" ht="15" customHeight="1" thickBot="1" x14ac:dyDescent="0.3">
      <c r="B25" s="240"/>
      <c r="C25" s="242"/>
      <c r="D25" s="128" t="s">
        <v>250</v>
      </c>
      <c r="E25" s="127"/>
      <c r="F25" s="106"/>
      <c r="G25" s="127"/>
      <c r="H25" s="106" t="s">
        <v>247</v>
      </c>
      <c r="I25" s="127" t="s">
        <v>247</v>
      </c>
      <c r="J25" s="106" t="s">
        <v>247</v>
      </c>
      <c r="K25" s="127" t="s">
        <v>247</v>
      </c>
      <c r="L25" s="106" t="s">
        <v>247</v>
      </c>
      <c r="M25" s="99" t="s">
        <v>40</v>
      </c>
      <c r="N25" s="100">
        <f t="shared" si="38"/>
        <v>165</v>
      </c>
      <c r="O25" s="101" t="s">
        <v>248</v>
      </c>
      <c r="P25" s="102">
        <f t="shared" si="21"/>
        <v>31</v>
      </c>
      <c r="Q25" s="103"/>
      <c r="R25" s="242"/>
      <c r="S25" s="128" t="s">
        <v>250</v>
      </c>
      <c r="T25" s="127"/>
      <c r="U25" s="106"/>
      <c r="V25" s="127"/>
      <c r="W25" s="106"/>
      <c r="X25" s="127"/>
      <c r="Y25" s="106"/>
      <c r="Z25" s="127"/>
      <c r="AA25" s="106"/>
      <c r="AB25" s="99" t="s">
        <v>40</v>
      </c>
      <c r="AC25" s="100">
        <f t="shared" si="39"/>
        <v>173</v>
      </c>
      <c r="AD25" s="101" t="s">
        <v>248</v>
      </c>
      <c r="AE25" s="102">
        <f t="shared" si="22"/>
        <v>0</v>
      </c>
      <c r="AG25" s="85">
        <f t="shared" si="23"/>
        <v>0</v>
      </c>
      <c r="AH25" s="85">
        <f t="shared" si="24"/>
        <v>0</v>
      </c>
      <c r="AI25" s="85">
        <f t="shared" si="25"/>
        <v>0</v>
      </c>
      <c r="AJ25" s="85">
        <f t="shared" si="26"/>
        <v>16</v>
      </c>
      <c r="AK25" s="85">
        <f t="shared" si="27"/>
        <v>8</v>
      </c>
      <c r="AL25" s="85">
        <f t="shared" si="28"/>
        <v>4</v>
      </c>
      <c r="AM25" s="85">
        <f t="shared" si="29"/>
        <v>2</v>
      </c>
      <c r="AN25" s="85">
        <f t="shared" si="20"/>
        <v>1</v>
      </c>
      <c r="AP25" s="85">
        <f t="shared" si="30"/>
        <v>0</v>
      </c>
      <c r="AQ25" s="85">
        <f t="shared" si="31"/>
        <v>0</v>
      </c>
      <c r="AR25" s="85">
        <f t="shared" si="32"/>
        <v>0</v>
      </c>
      <c r="AS25" s="85">
        <f t="shared" si="33"/>
        <v>0</v>
      </c>
      <c r="AT25" s="85">
        <f t="shared" si="34"/>
        <v>0</v>
      </c>
      <c r="AU25" s="85">
        <f t="shared" si="35"/>
        <v>0</v>
      </c>
      <c r="AV25" s="85">
        <f t="shared" si="36"/>
        <v>0</v>
      </c>
      <c r="AW25" s="85">
        <f t="shared" si="37"/>
        <v>0</v>
      </c>
    </row>
    <row r="26" spans="2:49" ht="15" customHeight="1" x14ac:dyDescent="0.25">
      <c r="B26" s="240"/>
      <c r="C26" s="241">
        <f>P30+3</f>
        <v>76</v>
      </c>
      <c r="D26" s="94" t="s">
        <v>246</v>
      </c>
      <c r="E26" s="120"/>
      <c r="F26" s="119"/>
      <c r="G26" s="120"/>
      <c r="H26" s="119"/>
      <c r="I26" s="120"/>
      <c r="J26" s="119"/>
      <c r="K26" s="120"/>
      <c r="L26" s="119"/>
      <c r="M26" s="99" t="s">
        <v>40</v>
      </c>
      <c r="N26" s="100">
        <f t="shared" si="38"/>
        <v>166</v>
      </c>
      <c r="O26" s="101" t="s">
        <v>248</v>
      </c>
      <c r="P26" s="102">
        <f t="shared" si="21"/>
        <v>0</v>
      </c>
      <c r="Q26" s="103"/>
      <c r="R26" s="241">
        <f>P30+7</f>
        <v>80</v>
      </c>
      <c r="S26" s="94" t="s">
        <v>246</v>
      </c>
      <c r="T26" s="120"/>
      <c r="U26" s="119"/>
      <c r="V26" s="120"/>
      <c r="W26" s="119"/>
      <c r="X26" s="120"/>
      <c r="Y26" s="119"/>
      <c r="Z26" s="120"/>
      <c r="AA26" s="119"/>
      <c r="AB26" s="99" t="s">
        <v>40</v>
      </c>
      <c r="AC26" s="100">
        <f t="shared" si="39"/>
        <v>174</v>
      </c>
      <c r="AD26" s="101" t="s">
        <v>248</v>
      </c>
      <c r="AE26" s="102">
        <f t="shared" si="22"/>
        <v>0</v>
      </c>
      <c r="AG26" s="85">
        <f t="shared" si="23"/>
        <v>0</v>
      </c>
      <c r="AH26" s="85">
        <f t="shared" si="24"/>
        <v>0</v>
      </c>
      <c r="AI26" s="85">
        <f t="shared" si="25"/>
        <v>0</v>
      </c>
      <c r="AJ26" s="85">
        <f t="shared" si="26"/>
        <v>0</v>
      </c>
      <c r="AK26" s="85">
        <f t="shared" si="27"/>
        <v>0</v>
      </c>
      <c r="AL26" s="85">
        <f t="shared" si="28"/>
        <v>0</v>
      </c>
      <c r="AM26" s="85">
        <f t="shared" si="29"/>
        <v>0</v>
      </c>
      <c r="AN26" s="85">
        <f t="shared" si="20"/>
        <v>0</v>
      </c>
      <c r="AP26" s="85">
        <f t="shared" si="30"/>
        <v>0</v>
      </c>
      <c r="AQ26" s="85">
        <f t="shared" si="31"/>
        <v>0</v>
      </c>
      <c r="AR26" s="85">
        <f t="shared" si="32"/>
        <v>0</v>
      </c>
      <c r="AS26" s="85">
        <f t="shared" si="33"/>
        <v>0</v>
      </c>
      <c r="AT26" s="85">
        <f t="shared" si="34"/>
        <v>0</v>
      </c>
      <c r="AU26" s="85">
        <f t="shared" si="35"/>
        <v>0</v>
      </c>
      <c r="AV26" s="85">
        <f t="shared" si="36"/>
        <v>0</v>
      </c>
      <c r="AW26" s="85">
        <f t="shared" si="37"/>
        <v>0</v>
      </c>
    </row>
    <row r="27" spans="2:49" ht="15" customHeight="1" thickBot="1" x14ac:dyDescent="0.3">
      <c r="B27" s="240"/>
      <c r="C27" s="242"/>
      <c r="D27" s="128" t="s">
        <v>250</v>
      </c>
      <c r="E27" s="105"/>
      <c r="F27" s="106"/>
      <c r="G27" s="127"/>
      <c r="H27" s="106"/>
      <c r="I27" s="127"/>
      <c r="J27" s="106"/>
      <c r="K27" s="127"/>
      <c r="L27" s="106"/>
      <c r="M27" s="99" t="s">
        <v>40</v>
      </c>
      <c r="N27" s="100">
        <f t="shared" si="38"/>
        <v>167</v>
      </c>
      <c r="O27" s="101" t="s">
        <v>248</v>
      </c>
      <c r="P27" s="102">
        <f t="shared" si="21"/>
        <v>0</v>
      </c>
      <c r="Q27" s="103"/>
      <c r="R27" s="242"/>
      <c r="S27" s="128" t="s">
        <v>250</v>
      </c>
      <c r="T27" s="105"/>
      <c r="U27" s="106"/>
      <c r="V27" s="127"/>
      <c r="W27" s="106"/>
      <c r="X27" s="127"/>
      <c r="Y27" s="106"/>
      <c r="Z27" s="127"/>
      <c r="AA27" s="106"/>
      <c r="AB27" s="99" t="s">
        <v>40</v>
      </c>
      <c r="AC27" s="100">
        <f t="shared" si="39"/>
        <v>175</v>
      </c>
      <c r="AD27" s="101" t="s">
        <v>248</v>
      </c>
      <c r="AE27" s="102">
        <f t="shared" si="22"/>
        <v>0</v>
      </c>
      <c r="AG27" s="85">
        <f t="shared" si="23"/>
        <v>0</v>
      </c>
      <c r="AH27" s="85">
        <f t="shared" si="24"/>
        <v>0</v>
      </c>
      <c r="AI27" s="85">
        <f t="shared" si="25"/>
        <v>0</v>
      </c>
      <c r="AJ27" s="85">
        <f t="shared" si="26"/>
        <v>0</v>
      </c>
      <c r="AK27" s="85">
        <f t="shared" si="27"/>
        <v>0</v>
      </c>
      <c r="AL27" s="85">
        <f t="shared" si="28"/>
        <v>0</v>
      </c>
      <c r="AM27" s="85">
        <f t="shared" si="29"/>
        <v>0</v>
      </c>
      <c r="AN27" s="85">
        <f t="shared" si="20"/>
        <v>0</v>
      </c>
      <c r="AP27" s="85">
        <f t="shared" si="30"/>
        <v>0</v>
      </c>
      <c r="AQ27" s="85">
        <f t="shared" si="31"/>
        <v>0</v>
      </c>
      <c r="AR27" s="85">
        <f t="shared" si="32"/>
        <v>0</v>
      </c>
      <c r="AS27" s="85">
        <f t="shared" si="33"/>
        <v>0</v>
      </c>
      <c r="AT27" s="85">
        <f t="shared" si="34"/>
        <v>0</v>
      </c>
      <c r="AU27" s="85">
        <f t="shared" si="35"/>
        <v>0</v>
      </c>
      <c r="AV27" s="85">
        <f t="shared" si="36"/>
        <v>0</v>
      </c>
      <c r="AW27" s="85">
        <f t="shared" si="37"/>
        <v>0</v>
      </c>
    </row>
    <row r="29" spans="2:49" ht="15.75" x14ac:dyDescent="0.25">
      <c r="L29" s="139" t="s">
        <v>257</v>
      </c>
    </row>
    <row r="30" spans="2:49" ht="15.75" x14ac:dyDescent="0.25">
      <c r="N30" s="123" t="s">
        <v>258</v>
      </c>
      <c r="P30" s="140">
        <v>73</v>
      </c>
    </row>
    <row r="31" spans="2:49" ht="15.75" customHeight="1" x14ac:dyDescent="0.25">
      <c r="M31" s="99" t="s">
        <v>40</v>
      </c>
      <c r="N31" s="100">
        <v>1</v>
      </c>
      <c r="O31" s="101" t="s">
        <v>248</v>
      </c>
      <c r="P31" s="102">
        <f>C12/4</f>
        <v>19</v>
      </c>
      <c r="R31" s="238" t="str">
        <f>IF((P31-INT(P31))=0,"Adresse choissie correcte","Mauvaise adresse décodeur, ADR +4 doit etre un multiple de 4")</f>
        <v>Adresse choissie correcte</v>
      </c>
      <c r="S31" s="238"/>
      <c r="T31" s="238"/>
      <c r="U31" s="238"/>
      <c r="V31" s="238"/>
      <c r="W31" s="238"/>
      <c r="X31" s="238"/>
      <c r="Y31" s="238"/>
      <c r="Z31" s="238"/>
      <c r="AA31" s="238"/>
    </row>
    <row r="32" spans="2:49" ht="15.75" x14ac:dyDescent="0.25">
      <c r="M32" s="99" t="s">
        <v>40</v>
      </c>
      <c r="N32" s="100">
        <v>9</v>
      </c>
      <c r="O32" s="101" t="s">
        <v>248</v>
      </c>
      <c r="P32" s="102">
        <v>0</v>
      </c>
      <c r="R32" s="238"/>
      <c r="S32" s="238"/>
      <c r="T32" s="238"/>
      <c r="U32" s="238"/>
      <c r="V32" s="238"/>
      <c r="W32" s="238"/>
      <c r="X32" s="238"/>
      <c r="Y32" s="238"/>
      <c r="Z32" s="238"/>
      <c r="AA32" s="238"/>
    </row>
    <row r="33" spans="13:16" ht="15.75" x14ac:dyDescent="0.25">
      <c r="M33" s="99" t="s">
        <v>40</v>
      </c>
      <c r="N33" s="100">
        <v>35</v>
      </c>
      <c r="O33" s="101" t="s">
        <v>248</v>
      </c>
      <c r="P33" s="102">
        <f>R12/4</f>
        <v>20</v>
      </c>
    </row>
    <row r="34" spans="13:16" ht="15.75" x14ac:dyDescent="0.25">
      <c r="M34" s="99" t="s">
        <v>40</v>
      </c>
      <c r="N34" s="100">
        <v>36</v>
      </c>
      <c r="O34" s="101" t="s">
        <v>248</v>
      </c>
      <c r="P34" s="102">
        <v>0</v>
      </c>
    </row>
    <row r="35" spans="13:16" ht="15.75" x14ac:dyDescent="0.25">
      <c r="M35" s="99" t="s">
        <v>40</v>
      </c>
      <c r="N35" s="100">
        <v>57</v>
      </c>
      <c r="O35" s="101" t="s">
        <v>248</v>
      </c>
      <c r="P35" s="102">
        <v>1</v>
      </c>
    </row>
    <row r="36" spans="13:16" ht="15.75" x14ac:dyDescent="0.25">
      <c r="M36" s="99" t="s">
        <v>40</v>
      </c>
      <c r="N36" s="100">
        <v>58</v>
      </c>
      <c r="O36" s="101" t="s">
        <v>248</v>
      </c>
      <c r="P36" s="102">
        <v>1</v>
      </c>
    </row>
  </sheetData>
  <sheetProtection algorithmName="SHA-512" hashValue="rkQFGnzpf8DUE/HiChVeXOf4rWZam3BrT5nPDvRuXL27e9ypH95GFwCIuZ6cqIfB2YVs2vnsPPfNaTB5G94cqw==" saltValue="dqicw94jwC1MuL1Sh4ZAoA==" spinCount="100000" sheet="1" objects="1" scenarios="1" selectLockedCells="1"/>
  <mergeCells count="41">
    <mergeCell ref="E3:L3"/>
    <mergeCell ref="T3:AA3"/>
    <mergeCell ref="E4:F4"/>
    <mergeCell ref="G4:H4"/>
    <mergeCell ref="I4:J4"/>
    <mergeCell ref="K4:L4"/>
    <mergeCell ref="M4:S5"/>
    <mergeCell ref="T4:U4"/>
    <mergeCell ref="V4:W4"/>
    <mergeCell ref="X4:Y4"/>
    <mergeCell ref="Z4:AA4"/>
    <mergeCell ref="B6:B13"/>
    <mergeCell ref="C6:C7"/>
    <mergeCell ref="R6:R7"/>
    <mergeCell ref="C8:C9"/>
    <mergeCell ref="R8:R9"/>
    <mergeCell ref="C10:C11"/>
    <mergeCell ref="R10:R11"/>
    <mergeCell ref="C12:C13"/>
    <mergeCell ref="R12:R13"/>
    <mergeCell ref="E17:L17"/>
    <mergeCell ref="T17:AA17"/>
    <mergeCell ref="E18:F18"/>
    <mergeCell ref="G18:H18"/>
    <mergeCell ref="I18:J18"/>
    <mergeCell ref="K18:L18"/>
    <mergeCell ref="M18:S19"/>
    <mergeCell ref="T18:U18"/>
    <mergeCell ref="V18:W18"/>
    <mergeCell ref="X18:Y18"/>
    <mergeCell ref="R31:AA32"/>
    <mergeCell ref="Z18:AA18"/>
    <mergeCell ref="B20:B27"/>
    <mergeCell ref="C20:C21"/>
    <mergeCell ref="R20:R21"/>
    <mergeCell ref="C22:C23"/>
    <mergeCell ref="R22:R23"/>
    <mergeCell ref="C24:C25"/>
    <mergeCell ref="R24:R25"/>
    <mergeCell ref="C26:C27"/>
    <mergeCell ref="R26:R27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formule</vt:lpstr>
      <vt:lpstr>adresse</vt:lpstr>
      <vt:lpstr>detail</vt:lpstr>
      <vt:lpstr>programmation</vt:lpstr>
      <vt:lpstr>Dedomdom</vt:lpstr>
      <vt:lpstr>detail!Zone_d_impression</vt:lpstr>
    </vt:vector>
  </TitlesOfParts>
  <Company>SUT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Dominique</cp:lastModifiedBy>
  <cp:lastPrinted>2012-12-26T10:32:12Z</cp:lastPrinted>
  <dcterms:created xsi:type="dcterms:W3CDTF">2012-12-25T21:05:53Z</dcterms:created>
  <dcterms:modified xsi:type="dcterms:W3CDTF">2020-01-17T12:42:49Z</dcterms:modified>
</cp:coreProperties>
</file>